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各課フォルダ\1015 企画部\4000 デジタル推進課\令和6年度 作業用フォルダ\9_統計利用_R6\9-3_統計資料編纂_R6\9-3-1_富士宮市の統計_R６\令和６年版富士宮市の統計完成データ\公開用原本\統計表\"/>
    </mc:Choice>
  </mc:AlternateContent>
  <xr:revisionPtr revIDLastSave="0" documentId="13_ncr:1_{A6F974A4-BBF3-44C6-A5E1-EA240C2B03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Ｐ６８～６９" sheetId="5" r:id="rId1"/>
  </sheets>
  <definedNames>
    <definedName name="_xlnm.Print_Area" localSheetId="0">'Ｐ６８～６９'!$A$1:$EN$46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44" i="5" l="1"/>
  <c r="DK29" i="5"/>
  <c r="AG11" i="5" l="1"/>
  <c r="AG12" i="5"/>
  <c r="Q11" i="5"/>
  <c r="Q12" i="5"/>
</calcChain>
</file>

<file path=xl/sharedStrings.xml><?xml version="1.0" encoding="utf-8"?>
<sst xmlns="http://schemas.openxmlformats.org/spreadsheetml/2006/main" count="77" uniqueCount="59">
  <si>
    <t>給 　水   人  口
（人）</t>
    <phoneticPr fontId="2"/>
  </si>
  <si>
    <t>各年度末現在</t>
    <phoneticPr fontId="2"/>
  </si>
  <si>
    <t>資料：水道業務課</t>
    <phoneticPr fontId="2"/>
  </si>
  <si>
    <t>年　　　間
（㎥）</t>
    <phoneticPr fontId="2"/>
  </si>
  <si>
    <t>1人あたり給水量</t>
    <phoneticPr fontId="2"/>
  </si>
  <si>
    <t>1　日  平　均
給   水   量
（㎥）</t>
    <phoneticPr fontId="2"/>
  </si>
  <si>
    <t>　　　水　　道</t>
    <phoneticPr fontId="2"/>
  </si>
  <si>
    <t>　　　　整　備　状　況</t>
    <phoneticPr fontId="2"/>
  </si>
  <si>
    <t>注１：戸数は加入戸数である。</t>
    <phoneticPr fontId="2"/>
  </si>
  <si>
    <t>各年度末現在（単位：戸、㎥ ［45MJ換算］）</t>
    <rPh sb="10" eb="11">
      <t>ト</t>
    </rPh>
    <phoneticPr fontId="2"/>
  </si>
  <si>
    <t>総数</t>
    <phoneticPr fontId="2"/>
  </si>
  <si>
    <t>家庭用</t>
    <phoneticPr fontId="2"/>
  </si>
  <si>
    <t>商業用</t>
    <phoneticPr fontId="2"/>
  </si>
  <si>
    <t>工業用</t>
    <phoneticPr fontId="2"/>
  </si>
  <si>
    <t>その他</t>
    <phoneticPr fontId="2"/>
  </si>
  <si>
    <t>戸数</t>
    <phoneticPr fontId="2"/>
  </si>
  <si>
    <t>使用量</t>
    <phoneticPr fontId="2"/>
  </si>
  <si>
    <t>使用量</t>
    <rPh sb="0" eb="3">
      <t>シヨウリョウリョウ</t>
    </rPh>
    <phoneticPr fontId="2"/>
  </si>
  <si>
    <t>戸数</t>
    <rPh sb="0" eb="2">
      <t>コスウ</t>
    </rPh>
    <phoneticPr fontId="2"/>
  </si>
  <si>
    <t>年度</t>
    <phoneticPr fontId="2"/>
  </si>
  <si>
    <t>　　　　水　道　給　水　状　況</t>
    <phoneticPr fontId="2"/>
  </si>
  <si>
    <t>　　   状　況　の　推　移</t>
    <phoneticPr fontId="2"/>
  </si>
  <si>
    <t>１　　都　市　ガ　ス　需 　要　　　</t>
    <rPh sb="14" eb="15">
      <t>ヨウ</t>
    </rPh>
    <phoneticPr fontId="2"/>
  </si>
  <si>
    <t xml:space="preserve">２　　上　水　道　・　簡　易　　　 </t>
    <phoneticPr fontId="2"/>
  </si>
  <si>
    <t>３　　公　共　下　水　道　　　</t>
    <phoneticPr fontId="2"/>
  </si>
  <si>
    <t xml:space="preserve"> 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</si>
  <si>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</si>
  <si>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年  　　度</t>
    <phoneticPr fontId="2"/>
  </si>
  <si>
    <t>行政区域内人口
（人）</t>
    <phoneticPr fontId="2"/>
  </si>
  <si>
    <t>計画給水人口
（人）</t>
    <phoneticPr fontId="2"/>
  </si>
  <si>
    <t>行政区域内人口
に対する普及率
（％）</t>
    <phoneticPr fontId="2"/>
  </si>
  <si>
    <t>給　水  戸　数
（戸）</t>
    <phoneticPr fontId="2"/>
  </si>
  <si>
    <t>給　 水   量
（㎥）</t>
    <phoneticPr fontId="2"/>
  </si>
  <si>
    <t>1　　　日
（ℓ）</t>
    <phoneticPr fontId="2"/>
  </si>
  <si>
    <t>資料：下水道課</t>
    <phoneticPr fontId="2"/>
  </si>
  <si>
    <t>　2</t>
    <phoneticPr fontId="2"/>
  </si>
  <si>
    <t>資料：静岡ガス（株)</t>
    <phoneticPr fontId="2"/>
  </si>
  <si>
    <t>68　ガス・水道</t>
    <phoneticPr fontId="2"/>
  </si>
  <si>
    <t>ガス・水道　69</t>
    <phoneticPr fontId="2"/>
  </si>
  <si>
    <t xml:space="preserve">１１　　ガ　　ス　・ </t>
    <phoneticPr fontId="2"/>
  </si>
  <si>
    <t>　3</t>
  </si>
  <si>
    <t>-</t>
    <phoneticPr fontId="2"/>
  </si>
  <si>
    <t>注２：令和3年度分より、総数のみの公開とする。</t>
    <rPh sb="0" eb="1">
      <t>チュウ</t>
    </rPh>
    <rPh sb="3" eb="5">
      <t>レイワ</t>
    </rPh>
    <rPh sb="6" eb="8">
      <t>ネンド</t>
    </rPh>
    <rPh sb="8" eb="9">
      <t>ブン</t>
    </rPh>
    <rPh sb="12" eb="14">
      <t>ソウスウ</t>
    </rPh>
    <rPh sb="17" eb="19">
      <t>コウカイ</t>
    </rPh>
    <phoneticPr fontId="2"/>
  </si>
  <si>
    <t>年　　　度</t>
  </si>
  <si>
    <t>下水管埋設延長（㎞）</t>
  </si>
  <si>
    <t>処　理　区　域
面　積（ha）</t>
  </si>
  <si>
    <t>処　理　区　域
人　口（千人）
（Ａ）</t>
  </si>
  <si>
    <t>終　　末　　処　　理　　場</t>
  </si>
  <si>
    <t>行　政　区　域
　人口（千人）
（Ｂ）</t>
  </si>
  <si>
    <t>普　及　率　Ａ/Ｂ
（％）</t>
  </si>
  <si>
    <t>汚　水　管</t>
  </si>
  <si>
    <t>雨　水　管</t>
  </si>
  <si>
    <t>処理能力水量
（千㎥/日）</t>
    <rPh sb="8" eb="9">
      <t>セン</t>
    </rPh>
    <rPh sb="11" eb="12">
      <t>ヒ</t>
    </rPh>
    <phoneticPr fontId="8"/>
  </si>
  <si>
    <t>処理能力人口
（千人）</t>
  </si>
  <si>
    <t>流入水量
（千㎥/日）</t>
  </si>
  <si>
    <t>令和元年</t>
    <rPh sb="0" eb="2">
      <t>レイワ</t>
    </rPh>
    <rPh sb="2" eb="3">
      <t>ガン</t>
    </rPh>
    <rPh sb="3" eb="4">
      <t>ネン</t>
    </rPh>
    <phoneticPr fontId="8"/>
  </si>
  <si>
    <t>　2</t>
  </si>
  <si>
    <t>　4</t>
  </si>
  <si>
    <t>　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</si>
</sst>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_);[Red]\(#,##0.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</cellStyleXfs>
  <cellXfs count="105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/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0" xfId="1" applyNumberFormat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49" fontId="3" fillId="0" borderId="0" xfId="4" applyNumberFormat="1" applyFont="1" applyAlignment="1">
      <alignment horizontal="center" vertical="center"/>
    </xf>
    <xf numFmtId="49" fontId="3" fillId="0" borderId="6" xfId="4" applyNumberFormat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0" borderId="13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3"/>
    </xf>
    <xf numFmtId="0" fontId="3" fillId="0" borderId="11" xfId="0" applyFont="1" applyBorder="1" applyAlignment="1">
      <alignment horizontal="distributed" vertical="center" indent="3"/>
    </xf>
    <xf numFmtId="0" fontId="3" fillId="0" borderId="12" xfId="0" applyFont="1" applyBorder="1" applyAlignment="1">
      <alignment horizontal="distributed" vertical="center" indent="3"/>
    </xf>
    <xf numFmtId="0" fontId="6" fillId="0" borderId="0" xfId="0" applyFont="1" applyAlignment="1">
      <alignment vertical="center"/>
    </xf>
    <xf numFmtId="0" fontId="3" fillId="0" borderId="17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5"/>
    </xf>
    <xf numFmtId="0" fontId="3" fillId="0" borderId="11" xfId="0" applyFont="1" applyBorder="1" applyAlignment="1">
      <alignment horizontal="distributed" vertical="center" indent="5"/>
    </xf>
    <xf numFmtId="0" fontId="3" fillId="0" borderId="12" xfId="0" applyFont="1" applyBorder="1" applyAlignment="1">
      <alignment horizontal="distributed" vertical="center" indent="5"/>
    </xf>
    <xf numFmtId="0" fontId="3" fillId="0" borderId="2" xfId="0" applyFont="1" applyBorder="1" applyAlignment="1">
      <alignment horizontal="distributed" vertical="center" indent="3"/>
    </xf>
    <xf numFmtId="0" fontId="3" fillId="0" borderId="4" xfId="0" applyFont="1" applyBorder="1" applyAlignment="1">
      <alignment horizontal="distributed" vertical="center" indent="3"/>
    </xf>
    <xf numFmtId="0" fontId="3" fillId="0" borderId="8" xfId="0" applyFont="1" applyBorder="1" applyAlignment="1">
      <alignment horizontal="distributed" vertical="center" indent="3"/>
    </xf>
    <xf numFmtId="0" fontId="3" fillId="0" borderId="9" xfId="0" applyFont="1" applyBorder="1" applyAlignment="1">
      <alignment horizontal="distributed" vertical="center" indent="3"/>
    </xf>
    <xf numFmtId="0" fontId="3" fillId="0" borderId="13" xfId="0" applyFont="1" applyBorder="1" applyAlignment="1">
      <alignment horizontal="distributed" vertical="center" indent="2"/>
    </xf>
    <xf numFmtId="0" fontId="3" fillId="0" borderId="14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2"/>
    </xf>
    <xf numFmtId="0" fontId="7" fillId="0" borderId="2" xfId="4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/>
    </xf>
    <xf numFmtId="0" fontId="7" fillId="0" borderId="8" xfId="4" applyFont="1" applyBorder="1" applyAlignment="1">
      <alignment horizontal="center" vertical="center"/>
    </xf>
    <xf numFmtId="0" fontId="7" fillId="0" borderId="9" xfId="4" applyFont="1" applyBorder="1" applyAlignment="1">
      <alignment horizontal="center" vertical="center"/>
    </xf>
    <xf numFmtId="0" fontId="7" fillId="0" borderId="13" xfId="4" applyFont="1" applyBorder="1" applyAlignment="1">
      <alignment horizontal="center" vertical="center"/>
    </xf>
    <xf numFmtId="0" fontId="7" fillId="0" borderId="14" xfId="4" applyFont="1" applyBorder="1" applyAlignment="1">
      <alignment horizontal="center" vertical="center"/>
    </xf>
    <xf numFmtId="0" fontId="7" fillId="0" borderId="17" xfId="4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7" xfId="4" applyFont="1" applyBorder="1" applyAlignment="1">
      <alignment horizontal="center" vertical="center" wrapText="1"/>
    </xf>
    <xf numFmtId="0" fontId="7" fillId="0" borderId="8" xfId="4" applyFont="1" applyBorder="1" applyAlignment="1">
      <alignment horizontal="center" vertical="center" wrapText="1"/>
    </xf>
    <xf numFmtId="0" fontId="7" fillId="0" borderId="10" xfId="4" applyFont="1" applyBorder="1" applyAlignment="1">
      <alignment horizontal="center" vertical="center"/>
    </xf>
    <xf numFmtId="0" fontId="7" fillId="0" borderId="11" xfId="4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49" fontId="7" fillId="0" borderId="0" xfId="4" applyNumberFormat="1" applyFont="1" applyAlignment="1">
      <alignment horizontal="center" vertical="center"/>
    </xf>
    <xf numFmtId="49" fontId="7" fillId="0" borderId="6" xfId="4" applyNumberFormat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1" xfId="0" applyFont="1" applyBorder="1"/>
    <xf numFmtId="49" fontId="3" fillId="0" borderId="1" xfId="4" applyNumberFormat="1" applyFont="1" applyBorder="1" applyAlignment="1">
      <alignment horizontal="center" vertical="center"/>
    </xf>
    <xf numFmtId="49" fontId="3" fillId="0" borderId="20" xfId="4" applyNumberFormat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3" fillId="0" borderId="19" xfId="0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49" fontId="7" fillId="0" borderId="1" xfId="4" applyNumberFormat="1" applyFont="1" applyBorder="1" applyAlignment="1">
      <alignment horizontal="center" vertical="center"/>
    </xf>
    <xf numFmtId="176" fontId="3" fillId="0" borderId="19" xfId="1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_Sheet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P46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44" width="1.25" style="89" customWidth="1"/>
    <col min="145" max="16384" width="9" style="89"/>
  </cols>
  <sheetData>
    <row r="1" spans="1:172" x14ac:dyDescent="0.15">
      <c r="A1" s="8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6" t="s">
        <v>38</v>
      </c>
    </row>
    <row r="2" spans="1:172" ht="13.5" customHeight="1" x14ac:dyDescent="0.15"/>
    <row r="3" spans="1:172" ht="24" x14ac:dyDescent="0.15">
      <c r="AG3" s="37" t="s">
        <v>39</v>
      </c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8" t="s">
        <v>6</v>
      </c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</row>
    <row r="6" spans="1:172" ht="21" customHeight="1" x14ac:dyDescent="0.15">
      <c r="AM6" s="36" t="s">
        <v>22</v>
      </c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44" t="s">
        <v>21</v>
      </c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</row>
    <row r="7" spans="1:172" ht="13.5" customHeight="1" x14ac:dyDescent="0.15"/>
    <row r="8" spans="1:172" ht="13.5" customHeight="1" x14ac:dyDescent="0.1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4" t="s">
        <v>9</v>
      </c>
    </row>
    <row r="9" spans="1:172" ht="20.100000000000001" customHeight="1" x14ac:dyDescent="0.15">
      <c r="A9" s="49" t="s">
        <v>19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0"/>
      <c r="Q9" s="46" t="s">
        <v>10</v>
      </c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8"/>
      <c r="AW9" s="41" t="s">
        <v>11</v>
      </c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3"/>
      <c r="BU9" s="41" t="s">
        <v>12</v>
      </c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3"/>
      <c r="CS9" s="41" t="s">
        <v>13</v>
      </c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3"/>
      <c r="DQ9" s="42" t="s">
        <v>14</v>
      </c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</row>
    <row r="10" spans="1:172" ht="20.100000000000001" customHeight="1" x14ac:dyDescent="0.15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2"/>
      <c r="Q10" s="55" t="s">
        <v>15</v>
      </c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3" t="s">
        <v>16</v>
      </c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39" t="s">
        <v>15</v>
      </c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39" t="s">
        <v>16</v>
      </c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5"/>
      <c r="BU10" s="39" t="s">
        <v>15</v>
      </c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5"/>
      <c r="CG10" s="39" t="s">
        <v>17</v>
      </c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39" t="s">
        <v>18</v>
      </c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39" t="s">
        <v>17</v>
      </c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39" t="s">
        <v>18</v>
      </c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39" t="s">
        <v>16</v>
      </c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</row>
    <row r="11" spans="1:172" ht="15" customHeight="1" x14ac:dyDescent="0.15">
      <c r="A11" s="30" t="s">
        <v>26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1"/>
      <c r="Q11" s="32">
        <f t="shared" ref="Q11:Q12" si="0">SUM(AW11,BU11,CS11,DQ11)</f>
        <v>9320</v>
      </c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35">
        <f t="shared" ref="AG11:AG12" si="1">SUM(BI11,CG11,DE11,EC11)</f>
        <v>97825816</v>
      </c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9"/>
      <c r="AS11" s="9"/>
      <c r="AT11" s="9"/>
      <c r="AU11" s="9"/>
      <c r="AV11" s="9"/>
      <c r="AW11" s="34">
        <v>8565</v>
      </c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>
        <v>2647812</v>
      </c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>
        <v>600</v>
      </c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>
        <v>1270975</v>
      </c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>
        <v>19</v>
      </c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>
        <v>93141767</v>
      </c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>
        <v>136</v>
      </c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>
        <v>765262</v>
      </c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</row>
    <row r="12" spans="1:172" ht="15" customHeight="1" x14ac:dyDescent="0.15">
      <c r="A12" s="30" t="s">
        <v>35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1"/>
      <c r="Q12" s="32">
        <f t="shared" si="0"/>
        <v>9480</v>
      </c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35">
        <f t="shared" si="1"/>
        <v>93881293</v>
      </c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9"/>
      <c r="AS12" s="9"/>
      <c r="AT12" s="9"/>
      <c r="AU12" s="9"/>
      <c r="AV12" s="9"/>
      <c r="AW12" s="34">
        <v>8705</v>
      </c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>
        <v>2777433</v>
      </c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>
        <v>617</v>
      </c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>
        <v>1112393</v>
      </c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>
        <v>19</v>
      </c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>
        <v>89226135</v>
      </c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>
        <v>139</v>
      </c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>
        <v>765332</v>
      </c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</row>
    <row r="13" spans="1:172" ht="15" customHeight="1" x14ac:dyDescent="0.15">
      <c r="A13" s="30" t="s">
        <v>40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1"/>
      <c r="Q13" s="32">
        <v>9510</v>
      </c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35">
        <v>101149128</v>
      </c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9"/>
      <c r="AS13" s="9"/>
      <c r="AT13" s="9"/>
      <c r="AU13" s="9"/>
      <c r="AV13" s="9"/>
      <c r="AW13" s="34" t="s">
        <v>41</v>
      </c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 t="s">
        <v>41</v>
      </c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 t="s">
        <v>41</v>
      </c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 t="s">
        <v>41</v>
      </c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</row>
    <row r="14" spans="1:172" ht="15" customHeight="1" x14ac:dyDescent="0.15">
      <c r="A14" s="30" t="s">
        <v>57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1"/>
      <c r="Q14" s="32">
        <v>9724</v>
      </c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35">
        <v>97325716</v>
      </c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9"/>
      <c r="AS14" s="9"/>
      <c r="AT14" s="9"/>
      <c r="AU14" s="9"/>
      <c r="AV14" s="9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</row>
    <row r="15" spans="1:172" s="90" customFormat="1" ht="15" customHeight="1" x14ac:dyDescent="0.15">
      <c r="A15" s="91" t="s">
        <v>58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2"/>
      <c r="Q15" s="93">
        <v>9868</v>
      </c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5">
        <v>88143173</v>
      </c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6"/>
      <c r="AS15" s="96"/>
      <c r="AT15" s="96"/>
      <c r="AU15" s="96"/>
      <c r="AV15" s="9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</row>
    <row r="16" spans="1:172" ht="13.5" customHeight="1" x14ac:dyDescent="0.15">
      <c r="A16" s="3" t="s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F16" s="3"/>
      <c r="DG16" s="3"/>
      <c r="DH16" s="3"/>
      <c r="DI16" s="3"/>
      <c r="DJ16" s="3"/>
      <c r="DK16" s="3"/>
      <c r="DL16" s="3"/>
      <c r="DM16" s="3"/>
      <c r="DN16" s="3"/>
      <c r="DO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6" t="s">
        <v>36</v>
      </c>
    </row>
    <row r="17" spans="1:144" ht="13.5" customHeight="1" x14ac:dyDescent="0.15">
      <c r="A17" s="3" t="s">
        <v>42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</row>
    <row r="18" spans="1:144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</row>
    <row r="19" spans="1:144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</row>
    <row r="20" spans="1:144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</row>
    <row r="21" spans="1:144" ht="21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36" t="s">
        <v>23</v>
      </c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18" t="s">
        <v>20</v>
      </c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</row>
    <row r="22" spans="1:144" ht="13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</row>
    <row r="23" spans="1:144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4" t="s">
        <v>1</v>
      </c>
    </row>
    <row r="24" spans="1:144" ht="19.5" customHeight="1" x14ac:dyDescent="0.15">
      <c r="A24" s="33" t="s">
        <v>27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63"/>
      <c r="Q24" s="19" t="s">
        <v>28</v>
      </c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1"/>
      <c r="AE24" s="19" t="s">
        <v>29</v>
      </c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1"/>
      <c r="AS24" s="19" t="s">
        <v>0</v>
      </c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1"/>
      <c r="BG24" s="19" t="s">
        <v>30</v>
      </c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1"/>
      <c r="BU24" s="19" t="s">
        <v>31</v>
      </c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1"/>
      <c r="CI24" s="19" t="s">
        <v>32</v>
      </c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1"/>
      <c r="CW24" s="19" t="s">
        <v>5</v>
      </c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1"/>
      <c r="DK24" s="33" t="s">
        <v>4</v>
      </c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</row>
    <row r="25" spans="1:144" ht="15" customHeight="1" x14ac:dyDescent="0.1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5"/>
      <c r="Q25" s="22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4"/>
      <c r="AE25" s="22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4"/>
      <c r="AS25" s="22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4"/>
      <c r="BG25" s="22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4"/>
      <c r="BU25" s="22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4"/>
      <c r="CI25" s="22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4"/>
      <c r="CW25" s="22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4"/>
      <c r="DK25" s="14" t="s">
        <v>3</v>
      </c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78"/>
      <c r="DZ25" s="14" t="s">
        <v>33</v>
      </c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</row>
    <row r="26" spans="1:144" ht="15" customHeight="1" x14ac:dyDescent="0.1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7"/>
      <c r="Q26" s="25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7"/>
      <c r="AE26" s="25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7"/>
      <c r="AS26" s="25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7"/>
      <c r="BG26" s="25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7"/>
      <c r="BU26" s="25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7"/>
      <c r="CI26" s="25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7"/>
      <c r="CW26" s="25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7"/>
      <c r="DK26" s="16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79"/>
      <c r="DZ26" s="16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</row>
    <row r="27" spans="1:144" ht="15" customHeight="1" x14ac:dyDescent="0.15">
      <c r="A27" s="30" t="s">
        <v>26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1"/>
      <c r="Q27" s="68">
        <v>131853</v>
      </c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29">
        <v>129100</v>
      </c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69">
        <v>125556</v>
      </c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28">
        <v>95.2</v>
      </c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34">
        <v>54791</v>
      </c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29">
        <v>16394299</v>
      </c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>
        <v>44793</v>
      </c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8">
        <v>130.6</v>
      </c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64">
        <v>357</v>
      </c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</row>
    <row r="28" spans="1:144" ht="15" customHeight="1" x14ac:dyDescent="0.15">
      <c r="A28" s="30" t="s">
        <v>35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/>
      <c r="Q28" s="68">
        <v>130811</v>
      </c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29">
        <v>129100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69">
        <v>124652</v>
      </c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28">
        <v>95.3</v>
      </c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34">
        <v>55170</v>
      </c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29">
        <v>16365074</v>
      </c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>
        <v>44836</v>
      </c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8">
        <v>131.19999999999999</v>
      </c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64">
        <v>360</v>
      </c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</row>
    <row r="29" spans="1:144" ht="15" customHeight="1" x14ac:dyDescent="0.15">
      <c r="A29" s="30" t="s">
        <v>40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68">
        <v>129654</v>
      </c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29">
        <v>129100</v>
      </c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69">
        <v>123574</v>
      </c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28">
        <v>95.3</v>
      </c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34">
        <v>55372</v>
      </c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29">
        <v>16225984</v>
      </c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>
        <v>44455</v>
      </c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8">
        <f>ROUND(CI29/AS29,1)</f>
        <v>131.30000000000001</v>
      </c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64">
        <v>360</v>
      </c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</row>
    <row r="30" spans="1:144" ht="15" customHeight="1" x14ac:dyDescent="0.15">
      <c r="A30" s="30" t="s">
        <v>57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/>
      <c r="Q30" s="68">
        <v>128706</v>
      </c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29">
        <v>129100</v>
      </c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69">
        <v>122613</v>
      </c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28">
        <v>95.3</v>
      </c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34">
        <v>56115</v>
      </c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29">
        <v>16014718</v>
      </c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>
        <v>43876</v>
      </c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8">
        <v>130.6</v>
      </c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64">
        <v>358</v>
      </c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</row>
    <row r="31" spans="1:144" ht="15" customHeight="1" x14ac:dyDescent="0.15">
      <c r="A31" s="91" t="s">
        <v>58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2"/>
      <c r="Q31" s="97">
        <v>127558</v>
      </c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94">
        <v>129100</v>
      </c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8">
        <v>121535</v>
      </c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9">
        <v>95.3</v>
      </c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86">
        <v>56678</v>
      </c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94">
        <v>16154453</v>
      </c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>
        <v>44138</v>
      </c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9">
        <v>132.9</v>
      </c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100">
        <v>363</v>
      </c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</row>
    <row r="32" spans="1:144" ht="13.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6" t="s">
        <v>2</v>
      </c>
    </row>
    <row r="33" spans="1:144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</row>
    <row r="34" spans="1:144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</row>
    <row r="35" spans="1:144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</row>
    <row r="36" spans="1:144" ht="21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36" t="s">
        <v>24</v>
      </c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18" t="s">
        <v>7</v>
      </c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</row>
    <row r="37" spans="1:144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</row>
    <row r="38" spans="1:144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4" t="s">
        <v>1</v>
      </c>
    </row>
    <row r="39" spans="1:144" ht="20.100000000000001" customHeight="1" x14ac:dyDescent="0.15">
      <c r="A39" s="56" t="s">
        <v>43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7"/>
      <c r="Q39" s="74" t="s">
        <v>44</v>
      </c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0" t="s">
        <v>45</v>
      </c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0" t="s">
        <v>46</v>
      </c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6"/>
      <c r="BU39" s="74" t="s">
        <v>47</v>
      </c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0" t="s">
        <v>48</v>
      </c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6"/>
      <c r="DZ39" s="70" t="s">
        <v>49</v>
      </c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</row>
    <row r="40" spans="1:144" ht="30" customHeight="1" x14ac:dyDescent="0.1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9"/>
      <c r="Q40" s="60" t="s">
        <v>50</v>
      </c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2"/>
      <c r="AE40" s="60" t="s">
        <v>51</v>
      </c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72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2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7"/>
      <c r="BU40" s="72" t="s">
        <v>52</v>
      </c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80" t="s">
        <v>53</v>
      </c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0" t="s">
        <v>54</v>
      </c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2"/>
      <c r="DK40" s="72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7"/>
      <c r="DZ40" s="72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73"/>
    </row>
    <row r="41" spans="1:144" s="101" customFormat="1" ht="15" customHeight="1" x14ac:dyDescent="0.15">
      <c r="A41" s="83" t="s">
        <v>55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4"/>
      <c r="Q41" s="85">
        <v>320</v>
      </c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>
        <v>8.1</v>
      </c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1">
        <v>1494</v>
      </c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0">
        <v>71.3</v>
      </c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2">
        <v>35.9</v>
      </c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0">
        <v>72.8</v>
      </c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3">
        <v>25.3</v>
      </c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0">
        <v>131.9</v>
      </c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>
        <v>54.1</v>
      </c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</row>
    <row r="42" spans="1:144" s="101" customFormat="1" ht="15" customHeight="1" x14ac:dyDescent="0.15">
      <c r="A42" s="83" t="s">
        <v>56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4"/>
      <c r="Q42" s="85">
        <v>320.89999999999998</v>
      </c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>
        <v>9.5</v>
      </c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1">
        <v>1500</v>
      </c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0">
        <v>70.8</v>
      </c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2">
        <v>35.9</v>
      </c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0">
        <v>72.8</v>
      </c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3">
        <v>26.8</v>
      </c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0">
        <v>130.80000000000001</v>
      </c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>
        <v>54.1</v>
      </c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</row>
    <row r="43" spans="1:144" s="101" customFormat="1" ht="15" customHeight="1" x14ac:dyDescent="0.15">
      <c r="A43" s="83" t="s">
        <v>40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4"/>
      <c r="Q43" s="85">
        <v>321.60000000000002</v>
      </c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>
        <v>9.6999999999999993</v>
      </c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1">
        <v>1502</v>
      </c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0">
        <v>70.400000000000006</v>
      </c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2">
        <v>35.9</v>
      </c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0">
        <v>72.8</v>
      </c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3">
        <v>26.6</v>
      </c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0">
        <v>129.69999999999999</v>
      </c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>
        <v>54.3</v>
      </c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</row>
    <row r="44" spans="1:144" s="101" customFormat="1" ht="15" customHeight="1" x14ac:dyDescent="0.15">
      <c r="A44" s="83" t="s">
        <v>57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31"/>
      <c r="Q44" s="87">
        <v>322.60000000000002</v>
      </c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>
        <v>9.6999999999999993</v>
      </c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9">
        <v>1506.91</v>
      </c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8">
        <f>69952/1000</f>
        <v>69.951999999999998</v>
      </c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88">
        <v>35.9</v>
      </c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10">
        <v>72.8</v>
      </c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64">
        <v>26.5</v>
      </c>
      <c r="CX44" s="64"/>
      <c r="CY44" s="64"/>
      <c r="CZ44" s="64"/>
      <c r="DA44" s="64"/>
      <c r="DB44" s="64"/>
      <c r="DC44" s="64"/>
      <c r="DD44" s="64"/>
      <c r="DE44" s="64"/>
      <c r="DF44" s="64"/>
      <c r="DG44" s="64"/>
      <c r="DH44" s="64"/>
      <c r="DI44" s="64"/>
      <c r="DJ44" s="64"/>
      <c r="DK44" s="28">
        <v>128.69999999999999</v>
      </c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>
        <v>54.35</v>
      </c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</row>
    <row r="45" spans="1:144" s="101" customFormat="1" ht="15" customHeight="1" x14ac:dyDescent="0.15">
      <c r="A45" s="102" t="s">
        <v>58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92"/>
      <c r="Q45" s="103">
        <v>324.60000000000002</v>
      </c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>
        <v>9.6999999999999993</v>
      </c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4">
        <v>1517</v>
      </c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9">
        <v>69.5</v>
      </c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104">
        <v>35.9</v>
      </c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99">
        <v>69.3</v>
      </c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100">
        <v>26.3</v>
      </c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99">
        <v>127.6</v>
      </c>
      <c r="DL45" s="99"/>
      <c r="DM45" s="99"/>
      <c r="DN45" s="99"/>
      <c r="DO45" s="99"/>
      <c r="DP45" s="99"/>
      <c r="DQ45" s="99"/>
      <c r="DR45" s="99"/>
      <c r="DS45" s="99"/>
      <c r="DT45" s="99"/>
      <c r="DU45" s="99"/>
      <c r="DV45" s="99"/>
      <c r="DW45" s="99"/>
      <c r="DX45" s="99"/>
      <c r="DY45" s="99"/>
      <c r="DZ45" s="99">
        <v>54.5</v>
      </c>
      <c r="EA45" s="99"/>
      <c r="EB45" s="99"/>
      <c r="EC45" s="99"/>
      <c r="ED45" s="99"/>
      <c r="EE45" s="99"/>
      <c r="EF45" s="99"/>
      <c r="EG45" s="99"/>
      <c r="EH45" s="99"/>
      <c r="EI45" s="99"/>
      <c r="EJ45" s="99"/>
      <c r="EK45" s="99"/>
      <c r="EL45" s="99"/>
      <c r="EM45" s="99"/>
      <c r="EN45" s="99"/>
    </row>
    <row r="46" spans="1:144" x14ac:dyDescent="0.15">
      <c r="A46" s="3" t="s">
        <v>25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6" t="s">
        <v>34</v>
      </c>
    </row>
  </sheetData>
  <mergeCells count="182">
    <mergeCell ref="A41:P41"/>
    <mergeCell ref="Q41:AD41"/>
    <mergeCell ref="A13:P13"/>
    <mergeCell ref="DZ45:EN45"/>
    <mergeCell ref="A45:P45"/>
    <mergeCell ref="Q45:AD45"/>
    <mergeCell ref="AE45:AR45"/>
    <mergeCell ref="AS45:BF45"/>
    <mergeCell ref="BG45:BT45"/>
    <mergeCell ref="BU45:CH45"/>
    <mergeCell ref="CI45:CV45"/>
    <mergeCell ref="CW45:DJ45"/>
    <mergeCell ref="DK45:DY45"/>
    <mergeCell ref="BU31:CH31"/>
    <mergeCell ref="CI31:CV31"/>
    <mergeCell ref="CW31:DJ31"/>
    <mergeCell ref="DK31:DY31"/>
    <mergeCell ref="DZ31:EN31"/>
    <mergeCell ref="A30:P30"/>
    <mergeCell ref="Q30:AD30"/>
    <mergeCell ref="AE30:AR30"/>
    <mergeCell ref="AS30:BF30"/>
    <mergeCell ref="BG30:BT30"/>
    <mergeCell ref="BU30:CH30"/>
    <mergeCell ref="A42:P42"/>
    <mergeCell ref="Q42:AD42"/>
    <mergeCell ref="AE42:AR42"/>
    <mergeCell ref="AS42:BF42"/>
    <mergeCell ref="BG42:BT42"/>
    <mergeCell ref="BU42:CH42"/>
    <mergeCell ref="CI42:CV42"/>
    <mergeCell ref="CW42:DJ42"/>
    <mergeCell ref="DK42:DY42"/>
    <mergeCell ref="DZ44:EN44"/>
    <mergeCell ref="A44:P44"/>
    <mergeCell ref="Q44:AD44"/>
    <mergeCell ref="AE44:AR44"/>
    <mergeCell ref="AS44:BF44"/>
    <mergeCell ref="BG44:BT44"/>
    <mergeCell ref="BU44:CH44"/>
    <mergeCell ref="CI44:CV44"/>
    <mergeCell ref="CW44:DJ44"/>
    <mergeCell ref="DK44:DY44"/>
    <mergeCell ref="A14:P14"/>
    <mergeCell ref="Q14:AF14"/>
    <mergeCell ref="BU28:CH28"/>
    <mergeCell ref="BG28:BT28"/>
    <mergeCell ref="DZ43:EN43"/>
    <mergeCell ref="A43:P43"/>
    <mergeCell ref="Q43:AD43"/>
    <mergeCell ref="AE43:AR43"/>
    <mergeCell ref="AS43:BF43"/>
    <mergeCell ref="BG43:BT43"/>
    <mergeCell ref="BU43:CH43"/>
    <mergeCell ref="CI43:CV43"/>
    <mergeCell ref="CW43:DJ43"/>
    <mergeCell ref="DK43:DY43"/>
    <mergeCell ref="BU13:CR15"/>
    <mergeCell ref="CS13:DP15"/>
    <mergeCell ref="DQ13:EN15"/>
    <mergeCell ref="AW13:BT15"/>
    <mergeCell ref="A31:P31"/>
    <mergeCell ref="Q31:AD31"/>
    <mergeCell ref="AE31:AR31"/>
    <mergeCell ref="DK30:DY30"/>
    <mergeCell ref="DZ42:EN42"/>
    <mergeCell ref="DZ41:EN41"/>
    <mergeCell ref="A15:P15"/>
    <mergeCell ref="Q15:AF15"/>
    <mergeCell ref="AG15:AQ15"/>
    <mergeCell ref="DZ27:EN27"/>
    <mergeCell ref="BU40:CH40"/>
    <mergeCell ref="BU39:DJ39"/>
    <mergeCell ref="CI40:CV40"/>
    <mergeCell ref="DZ28:EN28"/>
    <mergeCell ref="CW40:DJ40"/>
    <mergeCell ref="DZ39:EN40"/>
    <mergeCell ref="DK28:DY28"/>
    <mergeCell ref="CI29:CV29"/>
    <mergeCell ref="CW29:DJ29"/>
    <mergeCell ref="DK29:DY29"/>
    <mergeCell ref="DZ30:EN30"/>
    <mergeCell ref="DZ29:EN29"/>
    <mergeCell ref="DK39:DY40"/>
    <mergeCell ref="CW28:DJ28"/>
    <mergeCell ref="BU36:DB36"/>
    <mergeCell ref="CI27:CV27"/>
    <mergeCell ref="CW27:DJ27"/>
    <mergeCell ref="BU29:CH29"/>
    <mergeCell ref="BU27:CH27"/>
    <mergeCell ref="A28:P28"/>
    <mergeCell ref="CG12:CR12"/>
    <mergeCell ref="CS12:DD12"/>
    <mergeCell ref="DK25:DY26"/>
    <mergeCell ref="Q13:AF13"/>
    <mergeCell ref="CI28:CV28"/>
    <mergeCell ref="AG14:AQ14"/>
    <mergeCell ref="AG13:AQ13"/>
    <mergeCell ref="BG24:BT26"/>
    <mergeCell ref="AE24:AR26"/>
    <mergeCell ref="A39:P40"/>
    <mergeCell ref="AM36:BT36"/>
    <mergeCell ref="Q40:AD40"/>
    <mergeCell ref="A24:P26"/>
    <mergeCell ref="A27:P27"/>
    <mergeCell ref="Q27:AD27"/>
    <mergeCell ref="AE27:AR27"/>
    <mergeCell ref="AS27:BF27"/>
    <mergeCell ref="AS39:BF40"/>
    <mergeCell ref="AE40:AR40"/>
    <mergeCell ref="Q39:AR39"/>
    <mergeCell ref="BG39:BT40"/>
    <mergeCell ref="BG27:BT27"/>
    <mergeCell ref="Q28:AD28"/>
    <mergeCell ref="AE28:AR28"/>
    <mergeCell ref="AS28:BF28"/>
    <mergeCell ref="A29:P29"/>
    <mergeCell ref="Q29:AD29"/>
    <mergeCell ref="AE29:AR29"/>
    <mergeCell ref="AS29:BF29"/>
    <mergeCell ref="BG29:BT29"/>
    <mergeCell ref="AS31:BF31"/>
    <mergeCell ref="BG31:BT31"/>
    <mergeCell ref="Q24:AD26"/>
    <mergeCell ref="A9:P10"/>
    <mergeCell ref="DE10:DP10"/>
    <mergeCell ref="BU10:CF10"/>
    <mergeCell ref="DQ10:EB10"/>
    <mergeCell ref="EC10:EN10"/>
    <mergeCell ref="AW9:BT9"/>
    <mergeCell ref="AW10:BH10"/>
    <mergeCell ref="CS9:DP9"/>
    <mergeCell ref="AG10:AV10"/>
    <mergeCell ref="Q10:AF10"/>
    <mergeCell ref="AG3:BT3"/>
    <mergeCell ref="BU3:DH3"/>
    <mergeCell ref="CG10:CR10"/>
    <mergeCell ref="CS10:DD10"/>
    <mergeCell ref="BU9:CR9"/>
    <mergeCell ref="AM6:BT6"/>
    <mergeCell ref="BU6:DB6"/>
    <mergeCell ref="BI10:BT10"/>
    <mergeCell ref="DQ9:EN9"/>
    <mergeCell ref="Q9:AV9"/>
    <mergeCell ref="A12:P12"/>
    <mergeCell ref="A11:P11"/>
    <mergeCell ref="Q11:AF11"/>
    <mergeCell ref="DK24:EN24"/>
    <mergeCell ref="DQ11:EB11"/>
    <mergeCell ref="EC11:EN11"/>
    <mergeCell ref="DQ12:EB12"/>
    <mergeCell ref="EC12:EN12"/>
    <mergeCell ref="DE12:DP12"/>
    <mergeCell ref="DE11:DP11"/>
    <mergeCell ref="AW11:BH11"/>
    <mergeCell ref="BI11:BT11"/>
    <mergeCell ref="BU11:CF11"/>
    <mergeCell ref="CG11:CR11"/>
    <mergeCell ref="CS11:DD11"/>
    <mergeCell ref="AS24:BF26"/>
    <mergeCell ref="AG12:AQ12"/>
    <mergeCell ref="AG11:AQ11"/>
    <mergeCell ref="BU24:CH26"/>
    <mergeCell ref="AM21:BT21"/>
    <mergeCell ref="Q12:AF12"/>
    <mergeCell ref="AW12:BH12"/>
    <mergeCell ref="BI12:BT12"/>
    <mergeCell ref="BU12:CF12"/>
    <mergeCell ref="AE41:AR41"/>
    <mergeCell ref="AS41:BF41"/>
    <mergeCell ref="BG41:BT41"/>
    <mergeCell ref="BU41:CH41"/>
    <mergeCell ref="CI41:CV41"/>
    <mergeCell ref="CW41:DJ41"/>
    <mergeCell ref="DK41:DY41"/>
    <mergeCell ref="DZ25:EN26"/>
    <mergeCell ref="BU21:DD21"/>
    <mergeCell ref="CI24:CV26"/>
    <mergeCell ref="CW24:DJ26"/>
    <mergeCell ref="DK27:DY27"/>
    <mergeCell ref="CI30:CV30"/>
    <mergeCell ref="CW30:DJ30"/>
  </mergeCells>
  <phoneticPr fontId="2"/>
  <pageMargins left="0.59055118110236227" right="0.59055118110236227" top="0.59055118110236227" bottom="0.39370078740157483" header="0.51181102362204722" footer="0.51181102362204722"/>
  <pageSetup paperSize="9" pageOrder="overThenDown" orientation="portrait" r:id="rId1"/>
  <headerFooter alignWithMargins="0"/>
  <colBreaks count="1" manualBreakCount="1">
    <brk id="72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Ｐ６８～６９</vt:lpstr>
      <vt:lpstr>'Ｐ６８～６９'!Print_Area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勝亦　梓</dc:creator>
  <cp:lastModifiedBy>深澤　雅裕</cp:lastModifiedBy>
  <cp:lastPrinted>2023-01-19T00:20:54Z</cp:lastPrinted>
  <dcterms:created xsi:type="dcterms:W3CDTF">1997-01-08T22:48:59Z</dcterms:created>
  <dcterms:modified xsi:type="dcterms:W3CDTF">2025-03-27T00:05:32Z</dcterms:modified>
</cp:coreProperties>
</file>