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4518DFB3-DE1E-4DA2-BD49-58E7EF07DD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８６～８７" sheetId="3" r:id="rId1"/>
    <sheet name="Ｐ８８～８９" sheetId="2" r:id="rId2"/>
  </sheets>
  <definedNames>
    <definedName name="_xlnm.Print_Area" localSheetId="0">'Ｐ８６～８７'!$A$1:$BU$116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15" i="3" l="1"/>
  <c r="N115" i="3"/>
  <c r="BB114" i="3"/>
  <c r="N114" i="3"/>
  <c r="BB113" i="3"/>
  <c r="N113" i="3"/>
  <c r="BB112" i="3"/>
  <c r="N112" i="3"/>
  <c r="BB111" i="3"/>
  <c r="N111" i="3"/>
  <c r="J94" i="3"/>
  <c r="R73" i="3"/>
  <c r="J93" i="3"/>
  <c r="J92" i="3"/>
  <c r="J91" i="3"/>
  <c r="J90" i="3"/>
  <c r="R72" i="3"/>
  <c r="R71" i="3"/>
  <c r="R70" i="3"/>
  <c r="R69" i="3"/>
  <c r="N45" i="2" l="1"/>
  <c r="T46" i="3"/>
  <c r="J13" i="3"/>
  <c r="R13" i="3"/>
  <c r="J12" i="3"/>
  <c r="R12" i="3"/>
  <c r="R10" i="3" l="1"/>
  <c r="R11" i="3"/>
  <c r="J10" i="3"/>
  <c r="J11" i="3"/>
  <c r="N44" i="2" l="1"/>
  <c r="N43" i="2"/>
  <c r="N42" i="2"/>
  <c r="T45" i="3"/>
  <c r="T43" i="3"/>
  <c r="T44" i="3"/>
</calcChain>
</file>

<file path=xl/sharedStrings.xml><?xml version="1.0" encoding="utf-8"?>
<sst xmlns="http://schemas.openxmlformats.org/spreadsheetml/2006/main" count="372" uniqueCount="221">
  <si>
    <t>歯科技工所</t>
    <rPh sb="0" eb="2">
      <t>シカ</t>
    </rPh>
    <rPh sb="2" eb="4">
      <t>ギコウ</t>
    </rPh>
    <rPh sb="4" eb="5">
      <t>ショ</t>
    </rPh>
    <phoneticPr fontId="2"/>
  </si>
  <si>
    <t>正</t>
    <rPh sb="0" eb="1">
      <t>セイ</t>
    </rPh>
    <phoneticPr fontId="2"/>
  </si>
  <si>
    <t>准</t>
    <rPh sb="0" eb="1">
      <t>ジュン</t>
    </rPh>
    <phoneticPr fontId="2"/>
  </si>
  <si>
    <t>富士宮市</t>
    <rPh sb="0" eb="4">
      <t>フジノミヤシ</t>
    </rPh>
    <phoneticPr fontId="2"/>
  </si>
  <si>
    <t>施設数</t>
    <rPh sb="0" eb="2">
      <t>シセツ</t>
    </rPh>
    <rPh sb="2" eb="3">
      <t>スウ</t>
    </rPh>
    <phoneticPr fontId="2"/>
  </si>
  <si>
    <t>病床数</t>
    <rPh sb="0" eb="3">
      <t>ビョウショウスウ</t>
    </rPh>
    <phoneticPr fontId="2"/>
  </si>
  <si>
    <t>病　院</t>
    <rPh sb="0" eb="1">
      <t>ヤマイ</t>
    </rPh>
    <rPh sb="2" eb="3">
      <t>イン</t>
    </rPh>
    <phoneticPr fontId="2"/>
  </si>
  <si>
    <t>診療所</t>
    <rPh sb="0" eb="3">
      <t>シンリョウジョ</t>
    </rPh>
    <phoneticPr fontId="2"/>
  </si>
  <si>
    <t>精神病院</t>
    <rPh sb="0" eb="2">
      <t>セイシン</t>
    </rPh>
    <rPh sb="2" eb="4">
      <t>ビョウイン</t>
    </rPh>
    <phoneticPr fontId="2"/>
  </si>
  <si>
    <t>助産所</t>
    <rPh sb="0" eb="2">
      <t>ジョサン</t>
    </rPh>
    <rPh sb="2" eb="3">
      <t>ジョ</t>
    </rPh>
    <phoneticPr fontId="2"/>
  </si>
  <si>
    <t>一　般</t>
    <rPh sb="0" eb="1">
      <t>イチ</t>
    </rPh>
    <rPh sb="2" eb="3">
      <t>ハン</t>
    </rPh>
    <phoneticPr fontId="2"/>
  </si>
  <si>
    <t>感染症</t>
    <rPh sb="0" eb="3">
      <t>カンセンショウ</t>
    </rPh>
    <phoneticPr fontId="2"/>
  </si>
  <si>
    <t>結　核</t>
    <rPh sb="0" eb="1">
      <t>ケッ</t>
    </rPh>
    <rPh sb="2" eb="3">
      <t>カク</t>
    </rPh>
    <phoneticPr fontId="2"/>
  </si>
  <si>
    <t>各年4月1日現在（単位：施設、床）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4">
      <t>シセツ</t>
    </rPh>
    <rPh sb="15" eb="16">
      <t>ユカ</t>
    </rPh>
    <phoneticPr fontId="2"/>
  </si>
  <si>
    <t>年　　次</t>
    <rPh sb="0" eb="1">
      <t>ネン</t>
    </rPh>
    <rPh sb="3" eb="4">
      <t>ツギ</t>
    </rPh>
    <phoneticPr fontId="2"/>
  </si>
  <si>
    <t>医　師</t>
    <rPh sb="0" eb="1">
      <t>イ</t>
    </rPh>
    <rPh sb="2" eb="3">
      <t>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</si>
  <si>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</si>
  <si>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</si>
  <si>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3">
      <t>ホケンシ</t>
    </rPh>
    <phoneticPr fontId="2"/>
  </si>
  <si>
    <t>助産師</t>
    <rPh sb="0" eb="3">
      <t>ジョサンシ</t>
    </rPh>
    <phoneticPr fontId="2"/>
  </si>
  <si>
    <t>看護師</t>
    <rPh sb="0" eb="3">
      <t>カンゴシ</t>
    </rPh>
    <phoneticPr fontId="2"/>
  </si>
  <si>
    <t>資料：医師・歯科医師・薬剤師調査</t>
    <rPh sb="0" eb="2">
      <t>シリョウ</t>
    </rPh>
    <rPh sb="3" eb="5">
      <t>イシ</t>
    </rPh>
    <rPh sb="6" eb="8">
      <t>シカ</t>
    </rPh>
    <rPh sb="8" eb="10">
      <t>イシ</t>
    </rPh>
    <rPh sb="11" eb="14">
      <t>ヤクザイシ</t>
    </rPh>
    <rPh sb="14" eb="16">
      <t>チョウサ</t>
    </rPh>
    <phoneticPr fontId="2"/>
  </si>
  <si>
    <t>各年12月31日現在（単位：人）</t>
    <rPh sb="0" eb="2">
      <t>カクネン</t>
    </rPh>
    <rPh sb="4" eb="5">
      <t>ガツ</t>
    </rPh>
    <rPh sb="7" eb="10">
      <t>ニチゲンザイ</t>
    </rPh>
    <rPh sb="11" eb="13">
      <t>タンイ</t>
    </rPh>
    <rPh sb="14" eb="15">
      <t>ニン</t>
    </rPh>
    <phoneticPr fontId="2"/>
  </si>
  <si>
    <t>総　　　　　数</t>
    <rPh sb="0" eb="1">
      <t>ソウ</t>
    </rPh>
    <rPh sb="6" eb="7">
      <t>スウ</t>
    </rPh>
    <phoneticPr fontId="2"/>
  </si>
  <si>
    <t>あん摩・はり・きゅう施術所</t>
    <rPh sb="2" eb="3">
      <t>マ</t>
    </rPh>
    <rPh sb="10" eb="12">
      <t>セジュツ</t>
    </rPh>
    <rPh sb="12" eb="13">
      <t>ショ</t>
    </rPh>
    <phoneticPr fontId="2"/>
  </si>
  <si>
    <t>柔道整復施術所</t>
    <rPh sb="0" eb="2">
      <t>ジュウドウ</t>
    </rPh>
    <rPh sb="2" eb="4">
      <t>セイフク</t>
    </rPh>
    <rPh sb="4" eb="6">
      <t>セジュツ</t>
    </rPh>
    <rPh sb="6" eb="7">
      <t>ショ</t>
    </rPh>
    <phoneticPr fontId="2"/>
  </si>
  <si>
    <t>各年4月1日現在（単位：所）</t>
    <rPh sb="0" eb="2">
      <t>カクネン</t>
    </rPh>
    <rPh sb="3" eb="4">
      <t>ガツ</t>
    </rPh>
    <rPh sb="5" eb="8">
      <t>ニチゲンザイ</t>
    </rPh>
    <rPh sb="9" eb="11">
      <t>タンイ</t>
    </rPh>
    <rPh sb="12" eb="13">
      <t>ショ</t>
    </rPh>
    <phoneticPr fontId="2"/>
  </si>
  <si>
    <t>年　　度</t>
    <rPh sb="0" eb="1">
      <t>ネン</t>
    </rPh>
    <rPh sb="3" eb="4">
      <t>ド</t>
    </rPh>
    <phoneticPr fontId="2"/>
  </si>
  <si>
    <t>外来患者数（人）</t>
    <rPh sb="0" eb="2">
      <t>ガイライ</t>
    </rPh>
    <rPh sb="2" eb="5">
      <t>カンジャスウ</t>
    </rPh>
    <rPh sb="6" eb="7">
      <t>ニン</t>
    </rPh>
    <phoneticPr fontId="2"/>
  </si>
  <si>
    <t>指　　数</t>
    <rPh sb="0" eb="1">
      <t>ユビ</t>
    </rPh>
    <rPh sb="3" eb="4">
      <t>スウ</t>
    </rPh>
    <phoneticPr fontId="2"/>
  </si>
  <si>
    <t>入院患者数（人）</t>
    <rPh sb="0" eb="2">
      <t>ニュウイン</t>
    </rPh>
    <rPh sb="2" eb="5">
      <t>カンジャスウ</t>
    </rPh>
    <rPh sb="6" eb="7">
      <t>ニン</t>
    </rPh>
    <phoneticPr fontId="2"/>
  </si>
  <si>
    <t>資料：富士宮市立病院</t>
    <rPh sb="0" eb="2">
      <t>シリョウ</t>
    </rPh>
    <rPh sb="3" eb="6">
      <t>フジノミヤ</t>
    </rPh>
    <rPh sb="6" eb="8">
      <t>シリツ</t>
    </rPh>
    <rPh sb="8" eb="10">
      <t>ビョウイン</t>
    </rPh>
    <phoneticPr fontId="2"/>
  </si>
  <si>
    <t>（単位：人）</t>
    <rPh sb="1" eb="3">
      <t>タンイ</t>
    </rPh>
    <rPh sb="4" eb="5">
      <t>ニン</t>
    </rPh>
    <phoneticPr fontId="2"/>
  </si>
  <si>
    <t>年　度</t>
    <rPh sb="0" eb="1">
      <t>ネン</t>
    </rPh>
    <rPh sb="2" eb="3">
      <t>ド</t>
    </rPh>
    <phoneticPr fontId="2"/>
  </si>
  <si>
    <t>年間日数
（日）</t>
    <rPh sb="0" eb="2">
      <t>ネンカン</t>
    </rPh>
    <rPh sb="2" eb="4">
      <t>ニッスウ</t>
    </rPh>
    <rPh sb="6" eb="7">
      <t>ニチ</t>
    </rPh>
    <phoneticPr fontId="2"/>
  </si>
  <si>
    <t>総　数</t>
    <rPh sb="0" eb="1">
      <t>ソウ</t>
    </rPh>
    <rPh sb="2" eb="3">
      <t>スウ</t>
    </rPh>
    <phoneticPr fontId="2"/>
  </si>
  <si>
    <t>内　科</t>
    <rPh sb="0" eb="1">
      <t>ウチ</t>
    </rPh>
    <rPh sb="2" eb="3">
      <t>カ</t>
    </rPh>
    <phoneticPr fontId="2"/>
  </si>
  <si>
    <t>小児科</t>
    <rPh sb="0" eb="3">
      <t>ショウニカ</t>
    </rPh>
    <phoneticPr fontId="2"/>
  </si>
  <si>
    <t>外　科</t>
    <rPh sb="0" eb="1">
      <t>ソト</t>
    </rPh>
    <rPh sb="2" eb="3">
      <t>カ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</si>
  <si>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</si>
  <si>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</si>
  <si>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皮膚科</t>
    <rPh sb="0" eb="3">
      <t>ヒフカ</t>
    </rPh>
    <phoneticPr fontId="2"/>
  </si>
  <si>
    <t>泌尿器科</t>
    <rPh sb="0" eb="4">
      <t>ヒニョウキカ</t>
    </rPh>
    <phoneticPr fontId="2"/>
  </si>
  <si>
    <t>産婦人科</t>
    <rPh sb="0" eb="4">
      <t>サンフジンカ</t>
    </rPh>
    <phoneticPr fontId="2"/>
  </si>
  <si>
    <t>眼　科</t>
    <rPh sb="0" eb="1">
      <t>メ</t>
    </rPh>
    <rPh sb="2" eb="3">
      <t>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</si>
  <si>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</si>
  <si>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</si>
  <si>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</si>
  <si>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歯　科</t>
    <rPh sb="0" eb="1">
      <t>ハ</t>
    </rPh>
    <rPh sb="2" eb="3">
      <t>カ</t>
    </rPh>
    <phoneticPr fontId="2"/>
  </si>
  <si>
    <t>循環器内科</t>
    <rPh sb="0" eb="3">
      <t>ジュンカンキ</t>
    </rPh>
    <rPh sb="3" eb="5">
      <t>ナイカ</t>
    </rPh>
    <phoneticPr fontId="2"/>
  </si>
  <si>
    <t>　　・　　衛　　生</t>
    <rPh sb="5" eb="6">
      <t>マモル</t>
    </rPh>
    <rPh sb="8" eb="9">
      <t>ショウ</t>
    </rPh>
    <phoneticPr fontId="2"/>
  </si>
  <si>
    <t>1日平均
処理量</t>
    <rPh sb="1" eb="2">
      <t>ニチ</t>
    </rPh>
    <rPh sb="2" eb="4">
      <t>ヘイキン</t>
    </rPh>
    <rPh sb="5" eb="7">
      <t>ショリ</t>
    </rPh>
    <rPh sb="7" eb="8">
      <t>リョウ</t>
    </rPh>
    <phoneticPr fontId="2"/>
  </si>
  <si>
    <t>処理量</t>
    <rPh sb="0" eb="2">
      <t>ショリ</t>
    </rPh>
    <rPh sb="2" eb="3">
      <t>リョウ</t>
    </rPh>
    <phoneticPr fontId="2"/>
  </si>
  <si>
    <t>（単位：kl）</t>
    <rPh sb="1" eb="3">
      <t>タンイ</t>
    </rPh>
    <phoneticPr fontId="2"/>
  </si>
  <si>
    <t>１５　し　尿　処　理　状　況</t>
    <rPh sb="5" eb="6">
      <t>ニョウ</t>
    </rPh>
    <rPh sb="7" eb="8">
      <t>ショ</t>
    </rPh>
    <rPh sb="9" eb="10">
      <t>リ</t>
    </rPh>
    <rPh sb="11" eb="12">
      <t>ジョウ</t>
    </rPh>
    <rPh sb="13" eb="14">
      <t>キョウ</t>
    </rPh>
    <phoneticPr fontId="2"/>
  </si>
  <si>
    <t>資料：生活環境課</t>
    <rPh sb="0" eb="2">
      <t>シリョウ</t>
    </rPh>
    <rPh sb="3" eb="8">
      <t>セイカツカンキョウカ</t>
    </rPh>
    <phoneticPr fontId="2"/>
  </si>
  <si>
    <t>一日平均
搬入量</t>
    <rPh sb="0" eb="2">
      <t>イチニチ</t>
    </rPh>
    <rPh sb="2" eb="4">
      <t>ヘイキン</t>
    </rPh>
    <rPh sb="5" eb="7">
      <t>ハンニュウ</t>
    </rPh>
    <rPh sb="7" eb="8">
      <t>リョウ</t>
    </rPh>
    <phoneticPr fontId="2"/>
  </si>
  <si>
    <t>紙パック</t>
    <rPh sb="0" eb="1">
      <t>カミ</t>
    </rPh>
    <phoneticPr fontId="2"/>
  </si>
  <si>
    <t>粗大ごみ</t>
    <rPh sb="0" eb="2">
      <t>ソダイ</t>
    </rPh>
    <phoneticPr fontId="2"/>
  </si>
  <si>
    <t>乾電池</t>
    <rPh sb="0" eb="3">
      <t>カンデンチ</t>
    </rPh>
    <phoneticPr fontId="2"/>
  </si>
  <si>
    <t>持込量</t>
    <rPh sb="0" eb="2">
      <t>モチコミ</t>
    </rPh>
    <rPh sb="2" eb="3">
      <t>リョウ</t>
    </rPh>
    <phoneticPr fontId="2"/>
  </si>
  <si>
    <t>収集量</t>
    <rPh sb="0" eb="2">
      <t>シュウシュウ</t>
    </rPh>
    <rPh sb="2" eb="3">
      <t>リョウ</t>
    </rPh>
    <phoneticPr fontId="2"/>
  </si>
  <si>
    <t>計</t>
    <rPh sb="0" eb="1">
      <t>ケイ</t>
    </rPh>
    <phoneticPr fontId="2"/>
  </si>
  <si>
    <t>不　燃　物</t>
    <rPh sb="0" eb="1">
      <t>フ</t>
    </rPh>
    <rPh sb="2" eb="3">
      <t>ネン</t>
    </rPh>
    <rPh sb="4" eb="5">
      <t>モノ</t>
    </rPh>
    <phoneticPr fontId="2"/>
  </si>
  <si>
    <t>可　燃　物</t>
    <rPh sb="0" eb="1">
      <t>カ</t>
    </rPh>
    <rPh sb="2" eb="3">
      <t>ネン</t>
    </rPh>
    <rPh sb="4" eb="5">
      <t>モノ</t>
    </rPh>
    <phoneticPr fontId="2"/>
  </si>
  <si>
    <t>総処理量</t>
    <rPh sb="0" eb="1">
      <t>ソウ</t>
    </rPh>
    <rPh sb="1" eb="3">
      <t>ショリ</t>
    </rPh>
    <rPh sb="3" eb="4">
      <t>リョウ</t>
    </rPh>
    <phoneticPr fontId="2"/>
  </si>
  <si>
    <t>（単位：ｔ）</t>
    <rPh sb="1" eb="3">
      <t>タンイ</t>
    </rPh>
    <phoneticPr fontId="2"/>
  </si>
  <si>
    <t>１３　 ご　み　収　集　の　推　移</t>
    <rPh sb="8" eb="9">
      <t>オサム</t>
    </rPh>
    <rPh sb="10" eb="11">
      <t>シュウ</t>
    </rPh>
    <rPh sb="14" eb="15">
      <t>スイ</t>
    </rPh>
    <rPh sb="16" eb="17">
      <t>ワタル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</si>
  <si>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</si>
  <si>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</si>
  <si>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高血圧性疾患</t>
    <rPh sb="0" eb="3">
      <t>コウケツアツ</t>
    </rPh>
    <rPh sb="3" eb="4">
      <t>セイ</t>
    </rPh>
    <rPh sb="4" eb="6">
      <t>シッカン</t>
    </rPh>
    <phoneticPr fontId="2"/>
  </si>
  <si>
    <t>結核</t>
    <rPh sb="0" eb="2">
      <t>ケッカク</t>
    </rPh>
    <phoneticPr fontId="2"/>
  </si>
  <si>
    <t>喘息</t>
    <rPh sb="0" eb="2">
      <t>ゼンソク</t>
    </rPh>
    <phoneticPr fontId="2"/>
  </si>
  <si>
    <t>糖尿病</t>
    <rPh sb="0" eb="3">
      <t>トウニョウビョウ</t>
    </rPh>
    <phoneticPr fontId="2"/>
  </si>
  <si>
    <t>大動脈瘤
および解離</t>
    <rPh sb="0" eb="4">
      <t>ダイドウミャクリュウ</t>
    </rPh>
    <rPh sb="8" eb="10">
      <t>カイリ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</si>
  <si>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</si>
  <si>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肝疾患</t>
    <rPh sb="0" eb="3">
      <t>カンシッカン</t>
    </rPh>
    <phoneticPr fontId="2"/>
  </si>
  <si>
    <t>選　択　死　因　分　類　別　死　亡　者　数</t>
    <rPh sb="0" eb="1">
      <t>セン</t>
    </rPh>
    <rPh sb="2" eb="3">
      <t>タク</t>
    </rPh>
    <rPh sb="4" eb="5">
      <t>シ</t>
    </rPh>
    <rPh sb="6" eb="7">
      <t>イン</t>
    </rPh>
    <rPh sb="8" eb="9">
      <t>ブン</t>
    </rPh>
    <rPh sb="10" eb="11">
      <t>タグイ</t>
    </rPh>
    <rPh sb="12" eb="13">
      <t>ベツ</t>
    </rPh>
    <rPh sb="14" eb="15">
      <t>シ</t>
    </rPh>
    <rPh sb="16" eb="17">
      <t>ボウ</t>
    </rPh>
    <rPh sb="18" eb="19">
      <t>シャ</t>
    </rPh>
    <rPh sb="20" eb="21">
      <t>スウ</t>
    </rPh>
    <phoneticPr fontId="2"/>
  </si>
  <si>
    <t>男女別</t>
    <rPh sb="0" eb="2">
      <t>ダンジョ</t>
    </rPh>
    <rPh sb="2" eb="3">
      <t>ベツ</t>
    </rPh>
    <phoneticPr fontId="2"/>
  </si>
  <si>
    <t>老衰</t>
    <rPh sb="0" eb="2">
      <t>ロウスイ</t>
    </rPh>
    <phoneticPr fontId="2"/>
  </si>
  <si>
    <t>腎不全</t>
    <rPh sb="0" eb="3">
      <t>ジンフゼン</t>
    </rPh>
    <phoneticPr fontId="2"/>
  </si>
  <si>
    <t>自殺</t>
    <rPh sb="0" eb="2">
      <t>ジサツ</t>
    </rPh>
    <phoneticPr fontId="2"/>
  </si>
  <si>
    <t>不慮の
事故</t>
    <rPh sb="0" eb="2">
      <t>フリョ</t>
    </rPh>
    <rPh sb="4" eb="6">
      <t>ジコ</t>
    </rPh>
    <phoneticPr fontId="2"/>
  </si>
  <si>
    <t>肺炎</t>
    <rPh sb="0" eb="2">
      <t>ハイエン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</si>
  <si>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</si>
  <si>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心疾患</t>
    <rPh sb="0" eb="3">
      <t>シンシッカン</t>
    </rPh>
    <phoneticPr fontId="2"/>
  </si>
  <si>
    <t>悪性
新生物</t>
    <rPh sb="0" eb="2">
      <t>アクセイ</t>
    </rPh>
    <rPh sb="3" eb="6">
      <t>シンセイブツ</t>
    </rPh>
    <phoneticPr fontId="2"/>
  </si>
  <si>
    <t>全死亡
者　数</t>
    <rPh sb="0" eb="1">
      <t>ゼン</t>
    </rPh>
    <rPh sb="1" eb="3">
      <t>シボウ</t>
    </rPh>
    <rPh sb="4" eb="5">
      <t>シャ</t>
    </rPh>
    <rPh sb="6" eb="7">
      <t>スウ</t>
    </rPh>
    <phoneticPr fontId="2"/>
  </si>
  <si>
    <t>１２　 死　因　別　死　亡　者　数</t>
    <rPh sb="4" eb="5">
      <t>シ</t>
    </rPh>
    <rPh sb="6" eb="7">
      <t>イン</t>
    </rPh>
    <rPh sb="8" eb="9">
      <t>ベツ</t>
    </rPh>
    <rPh sb="10" eb="11">
      <t>シ</t>
    </rPh>
    <rPh sb="12" eb="13">
      <t>ボウ</t>
    </rPh>
    <rPh sb="14" eb="15">
      <t>シャ</t>
    </rPh>
    <rPh sb="16" eb="17">
      <t>スウ</t>
    </rPh>
    <phoneticPr fontId="2"/>
  </si>
  <si>
    <t>クリーニング所</t>
    <rPh sb="6" eb="7">
      <t>ジョ</t>
    </rPh>
    <phoneticPr fontId="2"/>
  </si>
  <si>
    <t>理容所・美容所</t>
    <rPh sb="0" eb="2">
      <t>リヨウ</t>
    </rPh>
    <rPh sb="2" eb="3">
      <t>ジョ</t>
    </rPh>
    <rPh sb="4" eb="6">
      <t>ビヨウ</t>
    </rPh>
    <rPh sb="6" eb="7">
      <t>ジョ</t>
    </rPh>
    <phoneticPr fontId="2"/>
  </si>
  <si>
    <t>興行場</t>
    <rPh sb="0" eb="3">
      <t>コウギョウジョウ</t>
    </rPh>
    <phoneticPr fontId="2"/>
  </si>
  <si>
    <t>公衆浴場</t>
    <rPh sb="0" eb="2">
      <t>コウシュウ</t>
    </rPh>
    <rPh sb="2" eb="4">
      <t>ヨクジョウ</t>
    </rPh>
    <phoneticPr fontId="2"/>
  </si>
  <si>
    <t>旅　館</t>
    <rPh sb="0" eb="1">
      <t>タビ</t>
    </rPh>
    <rPh sb="2" eb="3">
      <t>カン</t>
    </rPh>
    <phoneticPr fontId="2"/>
  </si>
  <si>
    <t>各年4月1日現在（単位：施設）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4">
      <t>シセツ</t>
    </rPh>
    <phoneticPr fontId="2"/>
  </si>
  <si>
    <t>１０　　環　境　衛　生　営　業　施　設　数</t>
    <rPh sb="4" eb="5">
      <t>ワ</t>
    </rPh>
    <rPh sb="6" eb="7">
      <t>サカイ</t>
    </rPh>
    <rPh sb="8" eb="9">
      <t>マモル</t>
    </rPh>
    <rPh sb="10" eb="11">
      <t>セイ</t>
    </rPh>
    <rPh sb="12" eb="13">
      <t>エイ</t>
    </rPh>
    <rPh sb="14" eb="15">
      <t>ギョウ</t>
    </rPh>
    <rPh sb="16" eb="17">
      <t>シ</t>
    </rPh>
    <rPh sb="18" eb="19">
      <t>セツ</t>
    </rPh>
    <rPh sb="20" eb="21">
      <t>スウ</t>
    </rPh>
    <phoneticPr fontId="2"/>
  </si>
  <si>
    <t>選択死因
以外の
死亡者数</t>
    <rPh sb="0" eb="2">
      <t>センタク</t>
    </rPh>
    <rPh sb="2" eb="4">
      <t>シイン</t>
    </rPh>
    <rPh sb="5" eb="7">
      <t>イガイ</t>
    </rPh>
    <rPh sb="9" eb="11">
      <t>シボウ</t>
    </rPh>
    <rPh sb="11" eb="12">
      <t>シャ</t>
    </rPh>
    <rPh sb="12" eb="13">
      <t>スウ</t>
    </rPh>
    <phoneticPr fontId="2"/>
  </si>
  <si>
    <t>年次</t>
    <rPh sb="0" eb="1">
      <t>ネン</t>
    </rPh>
    <rPh sb="1" eb="2">
      <t>ツギ</t>
    </rPh>
    <phoneticPr fontId="2"/>
  </si>
  <si>
    <t>総数</t>
    <rPh sb="0" eb="1">
      <t>ソウ</t>
    </rPh>
    <rPh sb="1" eb="2">
      <t>スウ</t>
    </rPh>
    <phoneticPr fontId="2"/>
  </si>
  <si>
    <t>施設数</t>
    <rPh sb="0" eb="1">
      <t>シ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</si>
  <si>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トコ</t>
    </rPh>
    <rPh sb="2" eb="3">
      <t>スウ</t>
    </rPh>
    <phoneticPr fontId="2"/>
  </si>
  <si>
    <t>１　医療施設数</t>
    <rPh sb="2" eb="3">
      <t>イ</t>
    </rPh>
    <rPh sb="3" eb="4">
      <t>イヤス</t>
    </rPh>
    <rPh sb="4" eb="5">
      <t>シ</t>
    </rPh>
    <rPh sb="5" eb="6">
      <t>セツ</t>
    </rPh>
    <rPh sb="6" eb="7">
      <t>スウ</t>
    </rPh>
    <phoneticPr fontId="2"/>
  </si>
  <si>
    <t>２　医療関係人員数</t>
    <rPh sb="2" eb="3">
      <t>イ</t>
    </rPh>
    <rPh sb="3" eb="4">
      <t>イヤス</t>
    </rPh>
    <rPh sb="4" eb="5">
      <t>カン</t>
    </rPh>
    <rPh sb="5" eb="6">
      <t>カカリ</t>
    </rPh>
    <rPh sb="6" eb="7">
      <t>ヒト</t>
    </rPh>
    <rPh sb="7" eb="8">
      <t>イン</t>
    </rPh>
    <rPh sb="8" eb="9">
      <t>スウ</t>
    </rPh>
    <phoneticPr fontId="2"/>
  </si>
  <si>
    <t>３　施術所数</t>
    <rPh sb="2" eb="3">
      <t>シ</t>
    </rPh>
    <rPh sb="3" eb="4">
      <t>ジュツ</t>
    </rPh>
    <rPh sb="4" eb="5">
      <t>ショ</t>
    </rPh>
    <rPh sb="5" eb="6">
      <t>スウ</t>
    </rPh>
    <phoneticPr fontId="2"/>
  </si>
  <si>
    <t>４　　富士宮市立病院診療患者数</t>
    <rPh sb="3" eb="4">
      <t>トミ</t>
    </rPh>
    <rPh sb="4" eb="5">
      <t>シ</t>
    </rPh>
    <rPh sb="5" eb="6">
      <t>ミヤ</t>
    </rPh>
    <rPh sb="6" eb="7">
      <t>シ</t>
    </rPh>
    <rPh sb="7" eb="8">
      <t>タテ</t>
    </rPh>
    <rPh sb="8" eb="9">
      <t>ヤマイ</t>
    </rPh>
    <rPh sb="9" eb="10">
      <t>イン</t>
    </rPh>
    <rPh sb="10" eb="11">
      <t>ミ</t>
    </rPh>
    <rPh sb="11" eb="12">
      <t>イヤス</t>
    </rPh>
    <rPh sb="12" eb="13">
      <t>カン</t>
    </rPh>
    <rPh sb="13" eb="14">
      <t>シャ</t>
    </rPh>
    <rPh sb="14" eb="15">
      <t>スウ</t>
    </rPh>
    <phoneticPr fontId="2"/>
  </si>
  <si>
    <t>５　富士宮市立病院科別外来患者数</t>
    <rPh sb="2" eb="3">
      <t>トミ</t>
    </rPh>
    <rPh sb="3" eb="4">
      <t>シ</t>
    </rPh>
    <rPh sb="4" eb="5">
      <t>ミヤ</t>
    </rPh>
    <rPh sb="5" eb="6">
      <t>シ</t>
    </rPh>
    <rPh sb="6" eb="7">
      <t>タテ</t>
    </rPh>
    <rPh sb="7" eb="8">
      <t>ヤマイ</t>
    </rPh>
    <rPh sb="8" eb="9">
      <t>イン</t>
    </rPh>
    <rPh sb="9" eb="10">
      <t>カ</t>
    </rPh>
    <rPh sb="10" eb="11">
      <t>ベツ</t>
    </rPh>
    <rPh sb="11" eb="12">
      <t>ソト</t>
    </rPh>
    <rPh sb="12" eb="13">
      <t>コ</t>
    </rPh>
    <rPh sb="13" eb="14">
      <t>カン</t>
    </rPh>
    <rPh sb="14" eb="15">
      <t>シャ</t>
    </rPh>
    <rPh sb="15" eb="16">
      <t>スウ</t>
    </rPh>
    <phoneticPr fontId="2"/>
  </si>
  <si>
    <t>６　富士宮市立病院科別入院患者数</t>
    <rPh sb="2" eb="3">
      <t>トミ</t>
    </rPh>
    <rPh sb="3" eb="4">
      <t>シ</t>
    </rPh>
    <rPh sb="4" eb="5">
      <t>ミヤ</t>
    </rPh>
    <rPh sb="5" eb="6">
      <t>シ</t>
    </rPh>
    <rPh sb="6" eb="7">
      <t>タテ</t>
    </rPh>
    <rPh sb="7" eb="8">
      <t>ヤマイ</t>
    </rPh>
    <rPh sb="8" eb="9">
      <t>イン</t>
    </rPh>
    <rPh sb="9" eb="10">
      <t>カ</t>
    </rPh>
    <rPh sb="10" eb="11">
      <t>ベツ</t>
    </rPh>
    <rPh sb="11" eb="12">
      <t>イ</t>
    </rPh>
    <rPh sb="12" eb="13">
      <t>イン</t>
    </rPh>
    <rPh sb="13" eb="14">
      <t>カン</t>
    </rPh>
    <rPh sb="14" eb="15">
      <t>シャ</t>
    </rPh>
    <rPh sb="15" eb="16">
      <t>スウ</t>
    </rPh>
    <phoneticPr fontId="2"/>
  </si>
  <si>
    <t>静岡県地域医療課</t>
    <rPh sb="0" eb="3">
      <t>シズオカケン</t>
    </rPh>
    <rPh sb="3" eb="5">
      <t>チイキ</t>
    </rPh>
    <rPh sb="5" eb="7">
      <t>イリョウ</t>
    </rPh>
    <rPh sb="7" eb="8">
      <t>カ</t>
    </rPh>
    <phoneticPr fontId="2"/>
  </si>
  <si>
    <t>資料：生活排水処理センター</t>
    <rPh sb="0" eb="2">
      <t>シリョウ</t>
    </rPh>
    <rPh sb="3" eb="5">
      <t>セイカツ</t>
    </rPh>
    <rPh sb="5" eb="7">
      <t>ハイスイ</t>
    </rPh>
    <rPh sb="7" eb="9">
      <t>ショリ</t>
    </rPh>
    <phoneticPr fontId="2"/>
  </si>
  <si>
    <t>注1：各品目の収集量等を四捨五入しているため、総処理量の値が合わないことがある。</t>
    <rPh sb="0" eb="1">
      <t>チュウ</t>
    </rPh>
    <rPh sb="3" eb="6">
      <t>カクヒンモク</t>
    </rPh>
    <rPh sb="7" eb="9">
      <t>シュウシュウ</t>
    </rPh>
    <rPh sb="9" eb="10">
      <t>リョウ</t>
    </rPh>
    <rPh sb="10" eb="11">
      <t>トウ</t>
    </rPh>
    <rPh sb="12" eb="16">
      <t>シシャゴニュウ</t>
    </rPh>
    <rPh sb="23" eb="24">
      <t>ソウ</t>
    </rPh>
    <rPh sb="24" eb="26">
      <t>ショリ</t>
    </rPh>
    <rPh sb="26" eb="27">
      <t>リョウ</t>
    </rPh>
    <rPh sb="28" eb="29">
      <t>アタイ</t>
    </rPh>
    <rPh sb="30" eb="31">
      <t>ア</t>
    </rPh>
    <phoneticPr fontId="2"/>
  </si>
  <si>
    <t>　28</t>
    <phoneticPr fontId="2"/>
  </si>
  <si>
    <t>精  神</t>
    <rPh sb="0" eb="1">
      <t>セイ</t>
    </rPh>
    <rPh sb="3" eb="4">
      <t>カミ</t>
    </rPh>
    <phoneticPr fontId="2"/>
  </si>
  <si>
    <t>-</t>
    <phoneticPr fontId="2"/>
  </si>
  <si>
    <t>廃蛍光管</t>
    <rPh sb="0" eb="1">
      <t>ハイ</t>
    </rPh>
    <rPh sb="1" eb="4">
      <t>ケイコウカン</t>
    </rPh>
    <phoneticPr fontId="2"/>
  </si>
  <si>
    <t>インフルエンザ</t>
  </si>
  <si>
    <t>ＢＣＧ</t>
  </si>
  <si>
    <t>-</t>
  </si>
  <si>
    <t>ヒブ</t>
  </si>
  <si>
    <t>ＰＥＴ</t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</si>
  <si>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</si>
  <si>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</si>
  <si>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</si>
  <si>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び　ん</t>
    <phoneticPr fontId="2"/>
  </si>
  <si>
    <t>か　ん</t>
    <phoneticPr fontId="2"/>
  </si>
  <si>
    <t>トレイ</t>
    <phoneticPr fontId="2"/>
  </si>
  <si>
    <t>-</t>
    <phoneticPr fontId="2"/>
  </si>
  <si>
    <t>　30</t>
    <phoneticPr fontId="2"/>
  </si>
  <si>
    <t>　3</t>
    <phoneticPr fontId="2"/>
  </si>
  <si>
    <t>　3</t>
    <phoneticPr fontId="2"/>
  </si>
  <si>
    <t>令和2年</t>
    <rPh sb="0" eb="2">
      <t>レイワ</t>
    </rPh>
    <rPh sb="3" eb="4">
      <t>ネン</t>
    </rPh>
    <phoneticPr fontId="2"/>
  </si>
  <si>
    <t>　2</t>
    <phoneticPr fontId="2"/>
  </si>
  <si>
    <t>８　検診受診者</t>
    <rPh sb="2" eb="3">
      <t>ケン</t>
    </rPh>
    <rPh sb="3" eb="4">
      <t>ミ</t>
    </rPh>
    <rPh sb="4" eb="5">
      <t>ウケ</t>
    </rPh>
    <rPh sb="5" eb="6">
      <t>ミ</t>
    </rPh>
    <rPh sb="6" eb="7">
      <t>シャ</t>
    </rPh>
    <phoneticPr fontId="13"/>
  </si>
  <si>
    <t>（単位：人）</t>
    <rPh sb="1" eb="3">
      <t>タンイ</t>
    </rPh>
    <rPh sb="4" eb="5">
      <t>ニン</t>
    </rPh>
    <phoneticPr fontId="13"/>
  </si>
  <si>
    <t>年　度</t>
    <rPh sb="0" eb="1">
      <t>ネン</t>
    </rPh>
    <rPh sb="2" eb="3">
      <t>ド</t>
    </rPh>
    <phoneticPr fontId="13"/>
  </si>
  <si>
    <t>結　核</t>
    <rPh sb="0" eb="1">
      <t>ケッ</t>
    </rPh>
    <rPh sb="2" eb="3">
      <t>カク</t>
    </rPh>
    <phoneticPr fontId="13"/>
  </si>
  <si>
    <t>成　人　予　防　対　策</t>
    <rPh sb="0" eb="1">
      <t>シゲル</t>
    </rPh>
    <rPh sb="2" eb="3">
      <t>ヒト</t>
    </rPh>
    <rPh sb="4" eb="5">
      <t>ヨ</t>
    </rPh>
    <rPh sb="6" eb="7">
      <t>ボウ</t>
    </rPh>
    <rPh sb="8" eb="9">
      <t>タイ</t>
    </rPh>
    <rPh sb="10" eb="11">
      <t>サク</t>
    </rPh>
    <phoneticPr fontId="13"/>
  </si>
  <si>
    <t>前立腺がん</t>
    <rPh sb="0" eb="3">
      <t>ゼンリツセン</t>
    </rPh>
    <phoneticPr fontId="13"/>
  </si>
  <si>
    <t>B・C型肝炎</t>
    <rPh sb="3" eb="4">
      <t>ガタ</t>
    </rPh>
    <rPh sb="4" eb="6">
      <t>カンエン</t>
    </rPh>
    <phoneticPr fontId="13"/>
  </si>
  <si>
    <t>胃がん</t>
    <rPh sb="0" eb="1">
      <t>イ</t>
    </rPh>
    <phoneticPr fontId="13"/>
  </si>
  <si>
    <t>子宮頸がん</t>
    <rPh sb="0" eb="2">
      <t>シキュウ</t>
    </rPh>
    <rPh sb="2" eb="3">
      <t>ケイ</t>
    </rPh>
    <phoneticPr fontId="13"/>
  </si>
  <si>
    <t>乳がん</t>
    <rPh sb="0" eb="1">
      <t>ニュウ</t>
    </rPh>
    <phoneticPr fontId="13"/>
  </si>
  <si>
    <t>大腸がん</t>
    <rPh sb="0" eb="2">
      <t>ダイチョウ</t>
    </rPh>
    <phoneticPr fontId="13"/>
  </si>
  <si>
    <t>肺がん</t>
    <rPh sb="0" eb="1">
      <t>ハイ</t>
    </rPh>
    <phoneticPr fontId="13"/>
  </si>
  <si>
    <t>令和元年</t>
    <rPh sb="0" eb="2">
      <t>レイワ</t>
    </rPh>
    <rPh sb="2" eb="3">
      <t>ガン</t>
    </rPh>
    <rPh sb="3" eb="4">
      <t>ネン</t>
    </rPh>
    <phoneticPr fontId="13"/>
  </si>
  <si>
    <t>　2</t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</si>
  <si>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13"/>
  </si>
  <si>
    <t>９　予防接種の状況</t>
    <rPh sb="2" eb="3">
      <t>ヨ</t>
    </rPh>
    <rPh sb="3" eb="4">
      <t>ボウ</t>
    </rPh>
    <rPh sb="4" eb="5">
      <t>セッ</t>
    </rPh>
    <rPh sb="5" eb="6">
      <t>タネ</t>
    </rPh>
    <rPh sb="7" eb="8">
      <t>ジョウ</t>
    </rPh>
    <rPh sb="8" eb="9">
      <t>キョウ</t>
    </rPh>
    <phoneticPr fontId="13"/>
  </si>
  <si>
    <t>（単位：人)</t>
    <rPh sb="1" eb="3">
      <t>タンイ</t>
    </rPh>
    <rPh sb="4" eb="5">
      <t>ニン</t>
    </rPh>
    <phoneticPr fontId="13"/>
  </si>
  <si>
    <t>日本脳炎</t>
    <rPh sb="0" eb="2">
      <t>ニホン</t>
    </rPh>
    <rPh sb="2" eb="4">
      <t>ノウエン</t>
    </rPh>
    <phoneticPr fontId="13"/>
  </si>
  <si>
    <t>四種混合</t>
    <rPh sb="0" eb="2">
      <t>ヨンシュ</t>
    </rPh>
    <rPh sb="2" eb="4">
      <t>コンゴウ</t>
    </rPh>
    <phoneticPr fontId="13"/>
  </si>
  <si>
    <t>三種混合</t>
    <rPh sb="0" eb="2">
      <t>サンシュ</t>
    </rPh>
    <rPh sb="2" eb="4">
      <t>コンゴウ</t>
    </rPh>
    <phoneticPr fontId="13"/>
  </si>
  <si>
    <t>二種混合</t>
    <rPh sb="0" eb="2">
      <t>ニシュ</t>
    </rPh>
    <rPh sb="2" eb="4">
      <t>コンゴウ</t>
    </rPh>
    <phoneticPr fontId="13"/>
  </si>
  <si>
    <t>急性灰白
髄炎</t>
    <rPh sb="0" eb="2">
      <t>キュウセイ</t>
    </rPh>
    <rPh sb="2" eb="3">
      <t>ハイ</t>
    </rPh>
    <rPh sb="3" eb="4">
      <t>シロ</t>
    </rPh>
    <rPh sb="5" eb="6">
      <t>ズイ</t>
    </rPh>
    <rPh sb="6" eb="7">
      <t>エン</t>
    </rPh>
    <phoneticPr fontId="13"/>
  </si>
  <si>
    <t>麻しん風しん混合（ＭＲ）</t>
    <rPh sb="0" eb="1">
      <t>アサ</t>
    </rPh>
    <rPh sb="3" eb="4">
      <t>フウ</t>
    </rPh>
    <rPh sb="6" eb="8">
      <t>コンゴウ</t>
    </rPh>
    <phoneticPr fontId="13"/>
  </si>
  <si>
    <t>水痘</t>
    <rPh sb="0" eb="2">
      <t>スイトウ</t>
    </rPh>
    <phoneticPr fontId="13"/>
  </si>
  <si>
    <t>成人用
肺炎球菌</t>
    <rPh sb="0" eb="3">
      <t>セイジンヨウ</t>
    </rPh>
    <rPh sb="4" eb="6">
      <t>ハイエン</t>
    </rPh>
    <rPh sb="6" eb="8">
      <t>キュウキン</t>
    </rPh>
    <phoneticPr fontId="13"/>
  </si>
  <si>
    <t>小児用
肺炎球菌</t>
    <rPh sb="0" eb="2">
      <t>ショウニ</t>
    </rPh>
    <rPh sb="2" eb="3">
      <t>ヨウ</t>
    </rPh>
    <rPh sb="4" eb="6">
      <t>ハイエン</t>
    </rPh>
    <rPh sb="6" eb="8">
      <t>キュウキン</t>
    </rPh>
    <phoneticPr fontId="13"/>
  </si>
  <si>
    <t>Ｂ型肝炎</t>
    <rPh sb="1" eb="2">
      <t>ガタ</t>
    </rPh>
    <rPh sb="2" eb="4">
      <t>カンエン</t>
    </rPh>
    <phoneticPr fontId="13"/>
  </si>
  <si>
    <t>１１　　狂　犬　病　予　防</t>
    <rPh sb="4" eb="5">
      <t>キョウ</t>
    </rPh>
    <rPh sb="6" eb="7">
      <t>イヌ</t>
    </rPh>
    <rPh sb="8" eb="9">
      <t>ヤマイ</t>
    </rPh>
    <rPh sb="10" eb="11">
      <t>ヨ</t>
    </rPh>
    <rPh sb="12" eb="13">
      <t>ボウ</t>
    </rPh>
    <phoneticPr fontId="13"/>
  </si>
  <si>
    <t>（単位：頭)</t>
    <rPh sb="1" eb="3">
      <t>タンイ</t>
    </rPh>
    <rPh sb="4" eb="5">
      <t>トウ</t>
    </rPh>
    <phoneticPr fontId="13"/>
  </si>
  <si>
    <t>年　　度</t>
    <rPh sb="0" eb="1">
      <t>ネン</t>
    </rPh>
    <rPh sb="3" eb="4">
      <t>ド</t>
    </rPh>
    <phoneticPr fontId="13"/>
  </si>
  <si>
    <t>登録頭数</t>
    <rPh sb="0" eb="2">
      <t>トウロク</t>
    </rPh>
    <rPh sb="2" eb="4">
      <t>トウスウ</t>
    </rPh>
    <phoneticPr fontId="13"/>
  </si>
  <si>
    <t>予防注射
延頭数</t>
    <rPh sb="0" eb="2">
      <t>ヨボウ</t>
    </rPh>
    <rPh sb="2" eb="4">
      <t>チュウシャ</t>
    </rPh>
    <rPh sb="5" eb="6">
      <t>ノ</t>
    </rPh>
    <rPh sb="6" eb="8">
      <t>トウスウ</t>
    </rPh>
    <phoneticPr fontId="13"/>
  </si>
  <si>
    <t>返還数</t>
    <rPh sb="0" eb="2">
      <t>ヘンカン</t>
    </rPh>
    <rPh sb="2" eb="3">
      <t>スウ</t>
    </rPh>
    <phoneticPr fontId="13"/>
  </si>
  <si>
    <t>譲渡数</t>
    <rPh sb="0" eb="2">
      <t>ジョウト</t>
    </rPh>
    <rPh sb="2" eb="3">
      <t>スウ</t>
    </rPh>
    <phoneticPr fontId="13"/>
  </si>
  <si>
    <t>引取犬
処分数</t>
    <rPh sb="0" eb="2">
      <t>ヒキトリ</t>
    </rPh>
    <rPh sb="2" eb="3">
      <t>イヌ</t>
    </rPh>
    <rPh sb="4" eb="7">
      <t>ショブンスウ</t>
    </rPh>
    <phoneticPr fontId="13"/>
  </si>
  <si>
    <t>資料：環境企画課</t>
    <rPh sb="0" eb="2">
      <t>シリョウ</t>
    </rPh>
    <rPh sb="3" eb="5">
      <t>カンキョウ</t>
    </rPh>
    <rPh sb="5" eb="7">
      <t>キカク</t>
    </rPh>
    <rPh sb="7" eb="8">
      <t>カ</t>
    </rPh>
    <phoneticPr fontId="13"/>
  </si>
  <si>
    <t>１４　火　葬　場・霊　柩　車　利　用　状　況</t>
    <rPh sb="3" eb="4">
      <t>ヒ</t>
    </rPh>
    <rPh sb="5" eb="6">
      <t>ソウ</t>
    </rPh>
    <rPh sb="7" eb="8">
      <t>バ</t>
    </rPh>
    <rPh sb="9" eb="10">
      <t>レイ</t>
    </rPh>
    <rPh sb="11" eb="12">
      <t>ヒツギ</t>
    </rPh>
    <rPh sb="13" eb="14">
      <t>クルマ</t>
    </rPh>
    <rPh sb="15" eb="16">
      <t>リ</t>
    </rPh>
    <rPh sb="17" eb="18">
      <t>ヨウ</t>
    </rPh>
    <rPh sb="19" eb="20">
      <t>ジョウ</t>
    </rPh>
    <rPh sb="21" eb="22">
      <t>キョウ</t>
    </rPh>
    <phoneticPr fontId="13"/>
  </si>
  <si>
    <t>（単位：件)</t>
    <rPh sb="1" eb="3">
      <t>タンイ</t>
    </rPh>
    <rPh sb="4" eb="5">
      <t>ケン</t>
    </rPh>
    <phoneticPr fontId="13"/>
  </si>
  <si>
    <t>火葬場</t>
    <rPh sb="0" eb="3">
      <t>カソウバ</t>
    </rPh>
    <phoneticPr fontId="13"/>
  </si>
  <si>
    <t>霊柩車</t>
    <rPh sb="0" eb="3">
      <t>レイキュウシャ</t>
    </rPh>
    <phoneticPr fontId="13"/>
  </si>
  <si>
    <t>大人</t>
    <rPh sb="0" eb="2">
      <t>オトナ</t>
    </rPh>
    <phoneticPr fontId="13"/>
  </si>
  <si>
    <t>その他</t>
    <rPh sb="2" eb="3">
      <t>タ</t>
    </rPh>
    <phoneticPr fontId="13"/>
  </si>
  <si>
    <t>管内</t>
    <rPh sb="0" eb="2">
      <t>カンナイ</t>
    </rPh>
    <phoneticPr fontId="13"/>
  </si>
  <si>
    <t>管外</t>
    <rPh sb="0" eb="2">
      <t>カンガイ</t>
    </rPh>
    <phoneticPr fontId="13"/>
  </si>
  <si>
    <t>-</t>
    <phoneticPr fontId="2"/>
  </si>
  <si>
    <t>　　　　　　　　　　　　１５　　保　　健</t>
    <rPh sb="16" eb="17">
      <t>タモツ</t>
    </rPh>
    <rPh sb="19" eb="20">
      <t>ケン</t>
    </rPh>
    <phoneticPr fontId="2"/>
  </si>
  <si>
    <t>86　保健・衛生</t>
    <rPh sb="3" eb="5">
      <t>ホケン</t>
    </rPh>
    <rPh sb="6" eb="8">
      <t>エイセイ</t>
    </rPh>
    <phoneticPr fontId="2"/>
  </si>
  <si>
    <t>保健・衛生　87</t>
    <rPh sb="0" eb="2">
      <t>ホケン</t>
    </rPh>
    <rPh sb="3" eb="5">
      <t>エイセイ</t>
    </rPh>
    <phoneticPr fontId="2"/>
  </si>
  <si>
    <t>88　保健・衛生</t>
    <rPh sb="3" eb="5">
      <t>ホケン</t>
    </rPh>
    <rPh sb="6" eb="8">
      <t>エイセイ</t>
    </rPh>
    <phoneticPr fontId="2"/>
  </si>
  <si>
    <t>保健・衛生 89</t>
    <rPh sb="0" eb="2">
      <t>ホケン</t>
    </rPh>
    <rPh sb="3" eb="5">
      <t>エイセイ</t>
    </rPh>
    <phoneticPr fontId="2"/>
  </si>
  <si>
    <t>　4</t>
  </si>
  <si>
    <t>資料：富士健康福祉センター</t>
    <rPh sb="0" eb="2">
      <t>シリョウ</t>
    </rPh>
    <rPh sb="3" eb="5">
      <t>フジ</t>
    </rPh>
    <rPh sb="5" eb="7">
      <t>ケンコウ</t>
    </rPh>
    <rPh sb="7" eb="9">
      <t>フクシ</t>
    </rPh>
    <phoneticPr fontId="2"/>
  </si>
  <si>
    <t>　3</t>
  </si>
  <si>
    <t>放浪犬捕獲数</t>
    <rPh sb="0" eb="2">
      <t>ホウロウ</t>
    </rPh>
    <rPh sb="2" eb="3">
      <t>ケン</t>
    </rPh>
    <rPh sb="3" eb="5">
      <t>ホカク</t>
    </rPh>
    <rPh sb="5" eb="6">
      <t>スウ</t>
    </rPh>
    <phoneticPr fontId="13"/>
  </si>
  <si>
    <t>収集世帯数
（世帯）</t>
    <rPh sb="0" eb="2">
      <t>シュウシュウ</t>
    </rPh>
    <rPh sb="2" eb="4">
      <t>セタイ</t>
    </rPh>
    <rPh sb="7" eb="9">
      <t>セタイ</t>
    </rPh>
    <phoneticPr fontId="2"/>
  </si>
  <si>
    <t>-</t>
    <phoneticPr fontId="2"/>
  </si>
  <si>
    <t>７　富士宮市救急医療センター科別患者数</t>
    <rPh sb="2" eb="3">
      <t>トミ</t>
    </rPh>
    <rPh sb="3" eb="4">
      <t>シ</t>
    </rPh>
    <rPh sb="4" eb="5">
      <t>ミヤ</t>
    </rPh>
    <rPh sb="5" eb="6">
      <t>シ</t>
    </rPh>
    <rPh sb="6" eb="7">
      <t>スクイ</t>
    </rPh>
    <rPh sb="7" eb="8">
      <t>キュウ</t>
    </rPh>
    <rPh sb="8" eb="9">
      <t>イ</t>
    </rPh>
    <rPh sb="9" eb="10">
      <t>イヤス</t>
    </rPh>
    <rPh sb="14" eb="15">
      <t>カ</t>
    </rPh>
    <rPh sb="15" eb="16">
      <t>ベツ</t>
    </rPh>
    <rPh sb="16" eb="17">
      <t>カン</t>
    </rPh>
    <rPh sb="17" eb="18">
      <t>シャ</t>
    </rPh>
    <rPh sb="18" eb="19">
      <t>スウ</t>
    </rPh>
    <phoneticPr fontId="13"/>
  </si>
  <si>
    <t>総　　数</t>
    <rPh sb="0" eb="1">
      <t>ソウ</t>
    </rPh>
    <rPh sb="3" eb="4">
      <t>スウ</t>
    </rPh>
    <phoneticPr fontId="13"/>
  </si>
  <si>
    <t>医　　　　　　科</t>
    <rPh sb="0" eb="1">
      <t>イ</t>
    </rPh>
    <rPh sb="7" eb="8">
      <t>カ</t>
    </rPh>
    <phoneticPr fontId="13"/>
  </si>
  <si>
    <t>歯　科</t>
    <rPh sb="0" eb="1">
      <t>ハ</t>
    </rPh>
    <rPh sb="2" eb="3">
      <t>カ</t>
    </rPh>
    <phoneticPr fontId="13"/>
  </si>
  <si>
    <t>内　科</t>
    <rPh sb="0" eb="1">
      <t>ウチ</t>
    </rPh>
    <rPh sb="2" eb="3">
      <t>カ</t>
    </rPh>
    <phoneticPr fontId="13"/>
  </si>
  <si>
    <t>小児科</t>
    <rPh sb="0" eb="3">
      <t>ショウニカ</t>
    </rPh>
    <phoneticPr fontId="13"/>
  </si>
  <si>
    <t>外　科</t>
    <rPh sb="0" eb="1">
      <t>ソト</t>
    </rPh>
    <rPh sb="2" eb="3">
      <t>カ</t>
    </rPh>
    <phoneticPr fontId="13"/>
  </si>
  <si>
    <t>小　計</t>
    <rPh sb="0" eb="1">
      <t>ショウ</t>
    </rPh>
    <rPh sb="2" eb="3">
      <t>ケイ</t>
    </rPh>
    <phoneticPr fontId="13"/>
  </si>
  <si>
    <t>資料：富士宮市救急医療センター</t>
    <rPh sb="0" eb="2">
      <t>シリョウ</t>
    </rPh>
    <rPh sb="3" eb="7">
      <t>フジノミヤシ</t>
    </rPh>
    <rPh sb="7" eb="9">
      <t>キュウキュウ</t>
    </rPh>
    <rPh sb="9" eb="11">
      <t>イリョウ</t>
    </rPh>
    <phoneticPr fontId="13"/>
  </si>
  <si>
    <t>ロタ</t>
  </si>
  <si>
    <t>資料：環境企画課</t>
    <rPh sb="0" eb="2">
      <t>シリョウ</t>
    </rPh>
    <rPh sb="3" eb="5">
      <t>カンキョウ</t>
    </rPh>
    <rPh sb="5" eb="8">
      <t>キカクカ</t>
    </rPh>
    <phoneticPr fontId="13"/>
  </si>
  <si>
    <t>　5</t>
  </si>
  <si>
    <t>-</t>
    <phoneticPr fontId="2"/>
  </si>
  <si>
    <t>-</t>
    <phoneticPr fontId="2"/>
  </si>
  <si>
    <t>平成26年</t>
    <rPh sb="0" eb="2">
      <t>ヘイセイ</t>
    </rPh>
    <rPh sb="4" eb="5">
      <t>ネン</t>
    </rPh>
    <phoneticPr fontId="2"/>
  </si>
  <si>
    <t>　4</t>
    <phoneticPr fontId="2"/>
  </si>
  <si>
    <t>100.0</t>
    <phoneticPr fontId="2"/>
  </si>
  <si>
    <r>
      <t xml:space="preserve">新型
</t>
    </r>
    <r>
      <rPr>
        <sz val="7"/>
        <rFont val="ＭＳ 明朝"/>
        <family val="1"/>
        <charset val="128"/>
      </rPr>
      <t>コロナウイルス</t>
    </r>
    <rPh sb="0" eb="2">
      <t>シンガタ</t>
    </rPh>
    <phoneticPr fontId="13"/>
  </si>
  <si>
    <t>　6</t>
  </si>
  <si>
    <t>令和5年次（単位：人）</t>
    <rPh sb="0" eb="2">
      <t>レイワ</t>
    </rPh>
    <rPh sb="3" eb="5">
      <t>ネンジ</t>
    </rPh>
    <rPh sb="6" eb="8">
      <t>タンイ</t>
    </rPh>
    <rPh sb="9" eb="10">
      <t>ニン</t>
    </rPh>
    <phoneticPr fontId="2"/>
  </si>
  <si>
    <t>注1：指数は令和元年度を100とする。</t>
    <rPh sb="0" eb="1">
      <t>チュウ</t>
    </rPh>
    <rPh sb="3" eb="5">
      <t>シスウ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</si>
  <si>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>95.9</t>
    <phoneticPr fontId="2"/>
  </si>
  <si>
    <t>102.0</t>
    <phoneticPr fontId="2"/>
  </si>
  <si>
    <t>106.1</t>
    <phoneticPr fontId="2"/>
  </si>
  <si>
    <t>96.6</t>
    <phoneticPr fontId="2"/>
  </si>
  <si>
    <t>97.7</t>
    <phoneticPr fontId="2"/>
  </si>
  <si>
    <t>98.1</t>
    <phoneticPr fontId="2"/>
  </si>
  <si>
    <t>99.4</t>
    <phoneticPr fontId="2"/>
  </si>
  <si>
    <t>100.7</t>
    <phoneticPr fontId="2"/>
  </si>
  <si>
    <t>ヒトパピローマ
ウイルス</t>
  </si>
  <si>
    <t>-</t>
    <phoneticPr fontId="2"/>
  </si>
  <si>
    <t>-</t>
    <phoneticPr fontId="2"/>
  </si>
  <si>
    <t>-</t>
    <phoneticPr fontId="2"/>
  </si>
  <si>
    <t>注１：令和２年度・３年度の新型コロナウイルスワクチン接種状況は、２年間の合算数値である。</t>
    <rPh sb="3" eb="5">
      <t>レイワ</t>
    </rPh>
    <rPh sb="6" eb="8">
      <t>ネンド</t>
    </rPh>
    <rPh sb="10" eb="12">
      <t>ネンド</t>
    </rPh>
    <rPh sb="13" eb="15">
      <t>シンガタ</t>
    </rPh>
    <rPh sb="26" eb="28">
      <t>セッシュ</t>
    </rPh>
    <rPh sb="28" eb="30">
      <t>ジョウキョウ</t>
    </rPh>
    <rPh sb="33" eb="35">
      <t>ネンカン</t>
    </rPh>
    <rPh sb="36" eb="38">
      <t>ガッサン</t>
    </rPh>
    <rPh sb="38" eb="40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</si>
</sst>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;[Red]\-#,##0.0"/>
    <numFmt numFmtId="178" formatCode="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</font>
    <font>
      <sz val="12"/>
      <name val="ＭＳ 明朝"/>
      <family val="1"/>
    </font>
    <font>
      <sz val="6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7"/>
      <name val="ＭＳ 明朝"/>
      <family val="1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3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7" fillId="0" borderId="0" xfId="0" applyFont="1">
      <alignment vertical="center"/>
    </xf>
    <xf numFmtId="3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0" xfId="3" applyFont="1">
      <alignment vertical="center"/>
    </xf>
    <xf numFmtId="49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>
      <alignment vertical="center"/>
    </xf>
    <xf numFmtId="3" fontId="5" fillId="0" borderId="0" xfId="3" applyNumberFormat="1" applyFont="1">
      <alignment vertical="center"/>
    </xf>
    <xf numFmtId="3" fontId="5" fillId="0" borderId="1" xfId="3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3" applyFont="1" applyBorder="1">
      <alignment vertical="center"/>
    </xf>
    <xf numFmtId="0" fontId="4" fillId="0" borderId="0" xfId="3" applyFont="1">
      <alignment vertical="center"/>
    </xf>
    <xf numFmtId="176" fontId="5" fillId="0" borderId="0" xfId="3" applyNumberFormat="1" applyFont="1" applyAlignment="1">
      <alignment horizontal="right" vertical="center"/>
    </xf>
    <xf numFmtId="176" fontId="5" fillId="0" borderId="0" xfId="3" applyNumberFormat="1" applyFont="1">
      <alignment vertical="center"/>
    </xf>
    <xf numFmtId="176" fontId="5" fillId="0" borderId="0" xfId="3" applyNumberFormat="1" applyFont="1" applyAlignment="1">
      <alignment horizontal="center" vertical="center"/>
    </xf>
    <xf numFmtId="49" fontId="5" fillId="0" borderId="1" xfId="3" applyNumberFormat="1" applyFont="1" applyBorder="1" applyAlignment="1">
      <alignment horizontal="right" vertical="top"/>
    </xf>
    <xf numFmtId="0" fontId="5" fillId="0" borderId="1" xfId="3" applyFont="1" applyBorder="1" applyAlignment="1">
      <alignment vertical="top"/>
    </xf>
    <xf numFmtId="0" fontId="5" fillId="0" borderId="1" xfId="3" applyFont="1" applyBorder="1" applyAlignment="1">
      <alignment horizontal="center" vertical="top"/>
    </xf>
    <xf numFmtId="0" fontId="5" fillId="0" borderId="0" xfId="3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top"/>
    </xf>
    <xf numFmtId="176" fontId="5" fillId="0" borderId="2" xfId="0" applyNumberFormat="1" applyFont="1" applyBorder="1">
      <alignment vertical="center"/>
    </xf>
    <xf numFmtId="0" fontId="5" fillId="0" borderId="1" xfId="3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2" xfId="3" applyFont="1" applyBorder="1" applyAlignment="1">
      <alignment horizontal="right" vertical="center"/>
    </xf>
    <xf numFmtId="49" fontId="5" fillId="0" borderId="1" xfId="3" applyNumberFormat="1" applyFont="1" applyBorder="1" applyAlignment="1">
      <alignment horizontal="right" vertical="center"/>
    </xf>
    <xf numFmtId="3" fontId="5" fillId="0" borderId="2" xfId="3" applyNumberFormat="1" applyFont="1" applyBorder="1" applyAlignment="1">
      <alignment horizontal="right" vertical="center"/>
    </xf>
    <xf numFmtId="0" fontId="5" fillId="0" borderId="2" xfId="3" applyFont="1" applyBorder="1">
      <alignment vertical="center"/>
    </xf>
    <xf numFmtId="0" fontId="5" fillId="0" borderId="0" xfId="3" applyFont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2" xfId="3" applyNumberFormat="1" applyFont="1" applyBorder="1">
      <alignment vertical="center"/>
    </xf>
    <xf numFmtId="0" fontId="5" fillId="0" borderId="2" xfId="3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0" fontId="11" fillId="0" borderId="1" xfId="4" applyFont="1" applyBorder="1"/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3" fontId="14" fillId="0" borderId="0" xfId="0" applyNumberFormat="1" applyFont="1">
      <alignment vertical="center"/>
    </xf>
    <xf numFmtId="0" fontId="11" fillId="0" borderId="2" xfId="4" applyFont="1" applyBorder="1"/>
    <xf numFmtId="3" fontId="14" fillId="0" borderId="2" xfId="3" applyNumberFormat="1" applyFont="1" applyBorder="1">
      <alignment vertical="center"/>
    </xf>
    <xf numFmtId="3" fontId="14" fillId="0" borderId="2" xfId="3" applyNumberFormat="1" applyFont="1" applyBorder="1" applyAlignment="1">
      <alignment horizontal="right" vertical="center"/>
    </xf>
    <xf numFmtId="0" fontId="11" fillId="0" borderId="0" xfId="4" applyFont="1"/>
    <xf numFmtId="0" fontId="11" fillId="0" borderId="3" xfId="4" applyFont="1" applyBorder="1"/>
    <xf numFmtId="0" fontId="14" fillId="0" borderId="0" xfId="0" applyFont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3" applyFont="1" applyAlignment="1">
      <alignment horizontal="center" vertical="top"/>
    </xf>
    <xf numFmtId="0" fontId="14" fillId="0" borderId="1" xfId="3" applyFont="1" applyBorder="1" applyAlignment="1">
      <alignment horizontal="center" vertical="top"/>
    </xf>
    <xf numFmtId="0" fontId="14" fillId="0" borderId="1" xfId="3" applyFont="1" applyBorder="1" applyAlignment="1">
      <alignment vertical="top"/>
    </xf>
    <xf numFmtId="0" fontId="14" fillId="0" borderId="1" xfId="3" applyFont="1" applyBorder="1" applyAlignment="1">
      <alignment horizontal="center" vertical="center"/>
    </xf>
    <xf numFmtId="3" fontId="14" fillId="0" borderId="1" xfId="3" applyNumberFormat="1" applyFont="1" applyBorder="1">
      <alignment vertical="center"/>
    </xf>
    <xf numFmtId="0" fontId="14" fillId="0" borderId="1" xfId="3" applyFont="1" applyBorder="1">
      <alignment vertical="center"/>
    </xf>
    <xf numFmtId="49" fontId="14" fillId="0" borderId="1" xfId="3" applyNumberFormat="1" applyFont="1" applyBorder="1" applyAlignment="1">
      <alignment horizontal="right" vertical="top"/>
    </xf>
    <xf numFmtId="49" fontId="14" fillId="0" borderId="1" xfId="3" applyNumberFormat="1" applyFont="1" applyBorder="1">
      <alignment vertical="center"/>
    </xf>
    <xf numFmtId="49" fontId="14" fillId="0" borderId="1" xfId="3" applyNumberFormat="1" applyFont="1" applyBorder="1" applyAlignment="1">
      <alignment horizontal="right" vertical="center"/>
    </xf>
    <xf numFmtId="0" fontId="14" fillId="0" borderId="0" xfId="3" applyFont="1">
      <alignment vertical="center"/>
    </xf>
    <xf numFmtId="0" fontId="14" fillId="0" borderId="2" xfId="3" applyFont="1" applyBorder="1">
      <alignment vertical="center"/>
    </xf>
    <xf numFmtId="0" fontId="14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right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49" fontId="14" fillId="0" borderId="0" xfId="0" applyNumberFormat="1" applyFont="1" applyAlignment="1">
      <alignment horizontal="right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right" vertical="top"/>
    </xf>
    <xf numFmtId="49" fontId="14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49" fontId="14" fillId="0" borderId="0" xfId="3" applyNumberFormat="1" applyFont="1">
      <alignment vertical="center"/>
    </xf>
    <xf numFmtId="0" fontId="14" fillId="0" borderId="2" xfId="3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/>
    </xf>
    <xf numFmtId="3" fontId="14" fillId="0" borderId="0" xfId="3" applyNumberFormat="1" applyFont="1">
      <alignment vertical="center"/>
    </xf>
    <xf numFmtId="0" fontId="14" fillId="0" borderId="0" xfId="0" applyFont="1" applyAlignment="1"/>
    <xf numFmtId="0" fontId="5" fillId="0" borderId="0" xfId="3" applyFont="1" applyAlignment="1"/>
    <xf numFmtId="178" fontId="5" fillId="0" borderId="0" xfId="3" applyNumberFormat="1" applyFont="1">
      <alignment vertical="center"/>
    </xf>
    <xf numFmtId="38" fontId="5" fillId="0" borderId="0" xfId="1" applyFont="1" applyBorder="1" applyAlignment="1">
      <alignment vertical="center"/>
    </xf>
    <xf numFmtId="3" fontId="5" fillId="0" borderId="0" xfId="3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3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14" fillId="0" borderId="0" xfId="3" applyNumberFormat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10" xfId="1" applyFont="1" applyBorder="1" applyAlignment="1">
      <alignment horizontal="center" vertical="center"/>
    </xf>
    <xf numFmtId="3" fontId="5" fillId="0" borderId="0" xfId="3" applyNumberFormat="1" applyFont="1" applyAlignment="1">
      <alignment horizontal="right" vertical="center"/>
    </xf>
    <xf numFmtId="49" fontId="5" fillId="0" borderId="0" xfId="3" applyNumberFormat="1" applyFont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5" xfId="3" applyFont="1" applyBorder="1" applyAlignment="1">
      <alignment horizontal="center" vertical="center" shrinkToFit="1"/>
    </xf>
    <xf numFmtId="0" fontId="5" fillId="0" borderId="2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0" fontId="5" fillId="0" borderId="7" xfId="3" applyFont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" fontId="5" fillId="0" borderId="10" xfId="3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 shrinkToFit="1"/>
    </xf>
    <xf numFmtId="3" fontId="10" fillId="0" borderId="13" xfId="0" applyNumberFormat="1" applyFont="1" applyBorder="1" applyAlignment="1">
      <alignment horizontal="center" vertical="center" shrinkToFit="1"/>
    </xf>
    <xf numFmtId="3" fontId="10" fillId="0" borderId="20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 indent="10"/>
    </xf>
    <xf numFmtId="3" fontId="5" fillId="0" borderId="0" xfId="0" applyNumberFormat="1" applyFont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5" fillId="0" borderId="2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" fontId="5" fillId="0" borderId="10" xfId="3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6" xfId="3" applyFont="1" applyBorder="1" applyAlignment="1">
      <alignment horizontal="distributed" vertical="center" indent="5" shrinkToFit="1"/>
    </xf>
    <xf numFmtId="0" fontId="5" fillId="0" borderId="13" xfId="3" applyFont="1" applyBorder="1" applyAlignment="1">
      <alignment horizontal="distributed" vertical="center" indent="5" shrinkToFit="1"/>
    </xf>
    <xf numFmtId="3" fontId="5" fillId="0" borderId="8" xfId="3" applyNumberFormat="1" applyFont="1" applyBorder="1" applyAlignment="1">
      <alignment horizontal="center" vertical="center"/>
    </xf>
    <xf numFmtId="0" fontId="5" fillId="0" borderId="2" xfId="3" applyFont="1" applyBorder="1" applyAlignment="1">
      <alignment horizontal="distributed" vertical="center" indent="1"/>
    </xf>
    <xf numFmtId="0" fontId="5" fillId="0" borderId="6" xfId="3" applyFont="1" applyBorder="1" applyAlignment="1">
      <alignment horizontal="distributed" vertical="center" indent="1"/>
    </xf>
    <xf numFmtId="0" fontId="5" fillId="0" borderId="8" xfId="3" applyFont="1" applyBorder="1" applyAlignment="1">
      <alignment horizontal="distributed" vertical="center" indent="1"/>
    </xf>
    <xf numFmtId="0" fontId="5" fillId="0" borderId="9" xfId="3" applyFont="1" applyBorder="1" applyAlignment="1">
      <alignment horizontal="distributed" vertical="center" indent="1"/>
    </xf>
    <xf numFmtId="3" fontId="5" fillId="0" borderId="14" xfId="3" applyNumberFormat="1" applyFont="1" applyBorder="1" applyAlignment="1">
      <alignment horizontal="center" vertical="center"/>
    </xf>
    <xf numFmtId="3" fontId="5" fillId="0" borderId="15" xfId="3" applyNumberFormat="1" applyFont="1" applyBorder="1" applyAlignment="1">
      <alignment horizontal="center" vertical="center"/>
    </xf>
    <xf numFmtId="3" fontId="5" fillId="0" borderId="17" xfId="3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5" fillId="0" borderId="16" xfId="3" applyFont="1" applyBorder="1" applyAlignment="1">
      <alignment horizontal="distributed" vertical="center" indent="8" shrinkToFit="1"/>
    </xf>
    <xf numFmtId="0" fontId="5" fillId="0" borderId="13" xfId="3" applyFont="1" applyBorder="1" applyAlignment="1">
      <alignment horizontal="distributed" vertical="center" indent="8" shrinkToFit="1"/>
    </xf>
    <xf numFmtId="0" fontId="5" fillId="0" borderId="16" xfId="3" applyFont="1" applyBorder="1" applyAlignment="1">
      <alignment horizontal="distributed" vertical="center" indent="3" shrinkToFit="1"/>
    </xf>
    <xf numFmtId="0" fontId="5" fillId="0" borderId="13" xfId="3" applyFont="1" applyBorder="1" applyAlignment="1">
      <alignment horizontal="distributed" vertical="center" indent="3" shrinkToFit="1"/>
    </xf>
    <xf numFmtId="0" fontId="5" fillId="0" borderId="20" xfId="3" applyFont="1" applyBorder="1" applyAlignment="1">
      <alignment horizontal="distributed" vertical="center" indent="3" shrinkToFit="1"/>
    </xf>
    <xf numFmtId="0" fontId="5" fillId="0" borderId="5" xfId="3" applyFont="1" applyBorder="1" applyAlignment="1">
      <alignment horizontal="center" vertical="center" wrapText="1" shrinkToFit="1"/>
    </xf>
    <xf numFmtId="0" fontId="5" fillId="0" borderId="2" xfId="3" applyFont="1" applyBorder="1" applyAlignment="1">
      <alignment horizontal="center" vertical="center" wrapText="1" shrinkToFit="1"/>
    </xf>
    <xf numFmtId="0" fontId="5" fillId="0" borderId="6" xfId="3" applyFont="1" applyBorder="1" applyAlignment="1">
      <alignment horizontal="center" vertical="center" wrapText="1" shrinkToFit="1"/>
    </xf>
    <xf numFmtId="0" fontId="5" fillId="0" borderId="7" xfId="3" applyFont="1" applyBorder="1" applyAlignment="1">
      <alignment horizontal="center" vertical="center" wrapText="1" shrinkToFit="1"/>
    </xf>
    <xf numFmtId="0" fontId="5" fillId="0" borderId="8" xfId="3" applyFont="1" applyBorder="1" applyAlignment="1">
      <alignment horizontal="center" vertical="center" wrapText="1" shrinkToFit="1"/>
    </xf>
    <xf numFmtId="0" fontId="5" fillId="0" borderId="9" xfId="3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 indent="10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38" fontId="14" fillId="0" borderId="7" xfId="1" applyFon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8" fontId="14" fillId="0" borderId="14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38" fontId="14" fillId="0" borderId="17" xfId="1" applyFont="1" applyBorder="1" applyAlignment="1">
      <alignment horizontal="center" vertical="center"/>
    </xf>
    <xf numFmtId="49" fontId="14" fillId="0" borderId="0" xfId="3" applyNumberFormat="1" applyFont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 shrinkToFit="1"/>
    </xf>
    <xf numFmtId="178" fontId="5" fillId="0" borderId="0" xfId="3" applyNumberFormat="1" applyFont="1" applyAlignment="1">
      <alignment horizontal="center" vertical="center"/>
    </xf>
    <xf numFmtId="0" fontId="5" fillId="0" borderId="16" xfId="3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 shrinkToFit="1"/>
    </xf>
    <xf numFmtId="0" fontId="5" fillId="0" borderId="20" xfId="3" applyFont="1" applyBorder="1" applyAlignment="1">
      <alignment horizontal="center" vertical="center" shrinkToFit="1"/>
    </xf>
    <xf numFmtId="0" fontId="4" fillId="0" borderId="0" xfId="3" applyFont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3" fontId="5" fillId="0" borderId="12" xfId="3" applyNumberFormat="1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center" shrinkToFit="1"/>
    </xf>
    <xf numFmtId="0" fontId="5" fillId="0" borderId="11" xfId="3" applyFont="1" applyBorder="1" applyAlignment="1">
      <alignment horizontal="center" vertical="center" shrinkToFit="1"/>
    </xf>
    <xf numFmtId="0" fontId="5" fillId="0" borderId="10" xfId="3" applyFont="1" applyBorder="1" applyAlignment="1">
      <alignment horizontal="center" vertical="center" wrapText="1" shrinkToFit="1"/>
    </xf>
    <xf numFmtId="0" fontId="5" fillId="0" borderId="0" xfId="3" applyFont="1" applyAlignment="1">
      <alignment horizontal="center" vertical="center" wrapText="1" shrinkToFit="1"/>
    </xf>
    <xf numFmtId="0" fontId="5" fillId="0" borderId="11" xfId="3" applyFont="1" applyBorder="1" applyAlignment="1">
      <alignment horizontal="center" vertical="center" wrapText="1" shrinkToFit="1"/>
    </xf>
    <xf numFmtId="0" fontId="5" fillId="0" borderId="0" xfId="3" applyFont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178" fontId="5" fillId="0" borderId="0" xfId="3" applyNumberFormat="1" applyFont="1" applyAlignment="1">
      <alignment horizontal="right" vertical="center"/>
    </xf>
    <xf numFmtId="0" fontId="14" fillId="0" borderId="5" xfId="3" applyFont="1" applyBorder="1" applyAlignment="1">
      <alignment horizontal="center" vertical="center" shrinkToFit="1"/>
    </xf>
    <xf numFmtId="0" fontId="14" fillId="0" borderId="2" xfId="3" applyFont="1" applyBorder="1" applyAlignment="1">
      <alignment horizontal="center" vertical="center" shrinkToFit="1"/>
    </xf>
    <xf numFmtId="0" fontId="14" fillId="0" borderId="7" xfId="3" applyFont="1" applyBorder="1" applyAlignment="1">
      <alignment horizontal="center" vertical="center" shrinkToFit="1"/>
    </xf>
    <xf numFmtId="0" fontId="14" fillId="0" borderId="8" xfId="3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/>
    </xf>
    <xf numFmtId="49" fontId="14" fillId="0" borderId="11" xfId="3" applyNumberFormat="1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center" shrinkToFit="1"/>
    </xf>
    <xf numFmtId="0" fontId="14" fillId="0" borderId="13" xfId="3" applyFont="1" applyBorder="1" applyAlignment="1">
      <alignment horizontal="center" vertical="center" shrinkToFit="1"/>
    </xf>
    <xf numFmtId="0" fontId="14" fillId="0" borderId="20" xfId="3" applyFont="1" applyBorder="1" applyAlignment="1">
      <alignment horizontal="center" vertical="center" shrinkToFit="1"/>
    </xf>
    <xf numFmtId="0" fontId="14" fillId="0" borderId="9" xfId="3" applyFont="1" applyBorder="1" applyAlignment="1">
      <alignment horizontal="center" vertical="center" shrinkToFit="1"/>
    </xf>
    <xf numFmtId="178" fontId="5" fillId="0" borderId="10" xfId="3" applyNumberFormat="1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3" fontId="5" fillId="0" borderId="11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3" fontId="5" fillId="0" borderId="4" xfId="3" applyNumberFormat="1" applyFont="1" applyBorder="1" applyAlignment="1">
      <alignment horizontal="center" vertical="center"/>
    </xf>
    <xf numFmtId="3" fontId="5" fillId="0" borderId="18" xfId="3" applyNumberFormat="1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12" fillId="0" borderId="0" xfId="3" applyFont="1" applyAlignment="1">
      <alignment horizontal="distributed" vertical="center" indent="13"/>
    </xf>
    <xf numFmtId="0" fontId="14" fillId="0" borderId="21" xfId="3" applyFont="1" applyBorder="1" applyAlignment="1">
      <alignment horizontal="center" vertical="center" shrinkToFit="1"/>
    </xf>
    <xf numFmtId="0" fontId="14" fillId="0" borderId="22" xfId="3" applyFont="1" applyBorder="1" applyAlignment="1">
      <alignment horizontal="center" vertical="center" shrinkToFit="1"/>
    </xf>
    <xf numFmtId="0" fontId="15" fillId="0" borderId="21" xfId="3" applyFont="1" applyBorder="1" applyAlignment="1">
      <alignment horizontal="center" vertical="center" wrapText="1" shrinkToFit="1"/>
    </xf>
    <xf numFmtId="0" fontId="15" fillId="0" borderId="22" xfId="3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3" fontId="14" fillId="0" borderId="10" xfId="3" applyNumberFormat="1" applyFont="1" applyBorder="1" applyAlignment="1">
      <alignment horizontal="center" vertical="center"/>
    </xf>
    <xf numFmtId="3" fontId="14" fillId="0" borderId="21" xfId="3" applyNumberFormat="1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8" fillId="0" borderId="16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 wrapText="1" shrinkToFit="1"/>
    </xf>
    <xf numFmtId="0" fontId="15" fillId="0" borderId="2" xfId="3" applyFont="1" applyBorder="1" applyAlignment="1">
      <alignment horizontal="center" vertical="center" shrinkToFit="1"/>
    </xf>
    <xf numFmtId="0" fontId="15" fillId="0" borderId="7" xfId="3" applyFont="1" applyBorder="1" applyAlignment="1">
      <alignment horizontal="center" vertical="center" shrinkToFit="1"/>
    </xf>
    <xf numFmtId="0" fontId="15" fillId="0" borderId="8" xfId="3" applyFont="1" applyBorder="1" applyAlignment="1">
      <alignment horizontal="center" vertical="center" shrinkToFit="1"/>
    </xf>
    <xf numFmtId="3" fontId="5" fillId="0" borderId="0" xfId="3" applyNumberFormat="1" applyFont="1">
      <alignment vertical="center"/>
    </xf>
    <xf numFmtId="3" fontId="14" fillId="0" borderId="0" xfId="3" applyNumberFormat="1" applyFont="1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/>
    </xf>
    <xf numFmtId="3" fontId="5" fillId="0" borderId="19" xfId="3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Font="1" applyAlignment="1"/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38" fontId="5" fillId="0" borderId="1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3" fontId="5" fillId="0" borderId="1" xfId="3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3" fontId="5" fillId="0" borderId="19" xfId="3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9" xfId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8" fontId="14" fillId="0" borderId="19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" fillId="0" borderId="0" xfId="4" applyFont="1"/>
    <xf numFmtId="49" fontId="14" fillId="0" borderId="1" xfId="3" applyNumberFormat="1" applyFont="1" applyBorder="1" applyAlignment="1">
      <alignment horizontal="center" vertical="center"/>
    </xf>
    <xf numFmtId="3" fontId="14" fillId="0" borderId="1" xfId="3" applyNumberFormat="1" applyFont="1" applyBorder="1" applyAlignment="1">
      <alignment horizontal="right" vertical="center"/>
    </xf>
    <xf numFmtId="3" fontId="14" fillId="0" borderId="1" xfId="3" applyNumberFormat="1" applyFont="1" applyBorder="1" applyAlignment="1">
      <alignment horizontal="center" vertical="center"/>
    </xf>
    <xf numFmtId="3" fontId="14" fillId="0" borderId="1" xfId="3" applyNumberFormat="1" applyFont="1" applyBorder="1" applyAlignment="1">
      <alignment horizontal="right" vertical="center"/>
    </xf>
    <xf numFmtId="0" fontId="1" fillId="0" borderId="0" xfId="4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19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right" vertical="center"/>
    </xf>
    <xf numFmtId="3" fontId="5" fillId="0" borderId="23" xfId="3" applyNumberFormat="1" applyFont="1" applyBorder="1" applyAlignment="1">
      <alignment horizontal="center" vertical="center"/>
    </xf>
    <xf numFmtId="3" fontId="5" fillId="0" borderId="23" xfId="3" applyNumberFormat="1" applyFont="1" applyBorder="1">
      <alignment vertical="center"/>
    </xf>
    <xf numFmtId="3" fontId="5" fillId="0" borderId="23" xfId="3" applyNumberFormat="1" applyFont="1" applyBorder="1">
      <alignment vertical="center"/>
    </xf>
    <xf numFmtId="0" fontId="1" fillId="0" borderId="1" xfId="4" applyFont="1" applyBorder="1"/>
    <xf numFmtId="0" fontId="3" fillId="0" borderId="0" xfId="4" applyFont="1"/>
    <xf numFmtId="3" fontId="5" fillId="0" borderId="4" xfId="3" applyNumberFormat="1" applyFont="1" applyBorder="1" applyAlignment="1">
      <alignment horizontal="right" vertical="center"/>
    </xf>
    <xf numFmtId="3" fontId="5" fillId="0" borderId="4" xfId="3" applyNumberFormat="1" applyFont="1" applyBorder="1">
      <alignment vertical="center"/>
    </xf>
    <xf numFmtId="3" fontId="5" fillId="0" borderId="4" xfId="3" applyNumberFormat="1" applyFont="1" applyBorder="1">
      <alignment vertical="center"/>
    </xf>
    <xf numFmtId="3" fontId="5" fillId="0" borderId="1" xfId="3" applyNumberFormat="1" applyFont="1" applyBorder="1">
      <alignment vertical="center"/>
    </xf>
    <xf numFmtId="0" fontId="1" fillId="0" borderId="3" xfId="4" applyFont="1" applyBorder="1"/>
    <xf numFmtId="0" fontId="1" fillId="0" borderId="2" xfId="4" applyFont="1" applyBorder="1"/>
    <xf numFmtId="178" fontId="5" fillId="0" borderId="1" xfId="3" applyNumberFormat="1" applyFont="1" applyBorder="1" applyAlignment="1">
      <alignment horizontal="center" vertical="center"/>
    </xf>
    <xf numFmtId="178" fontId="5" fillId="0" borderId="1" xfId="3" applyNumberFormat="1" applyFont="1" applyBorder="1" applyAlignment="1">
      <alignment horizontal="right" vertical="center"/>
    </xf>
    <xf numFmtId="178" fontId="5" fillId="0" borderId="1" xfId="3" applyNumberFormat="1" applyFont="1" applyBorder="1">
      <alignment vertical="center"/>
    </xf>
    <xf numFmtId="0" fontId="1" fillId="0" borderId="2" xfId="3" applyFont="1" applyBorder="1">
      <alignment vertical="center"/>
    </xf>
    <xf numFmtId="178" fontId="5" fillId="0" borderId="19" xfId="3" applyNumberFormat="1" applyFont="1" applyBorder="1" applyAlignment="1">
      <alignment horizontal="center" vertical="center"/>
    </xf>
    <xf numFmtId="0" fontId="1" fillId="0" borderId="0" xfId="3" applyFont="1" applyAlignment="1"/>
    <xf numFmtId="0" fontId="1" fillId="0" borderId="0" xfId="3" applyFont="1">
      <alignment vertical="center"/>
    </xf>
    <xf numFmtId="0" fontId="1" fillId="0" borderId="1" xfId="3" applyFont="1" applyBorder="1">
      <alignment vertical="center"/>
    </xf>
    <xf numFmtId="38" fontId="5" fillId="0" borderId="19" xfId="2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0" fontId="1" fillId="0" borderId="0" xfId="4" applyFont="1" applyAlignment="1">
      <alignment horizontal="right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6"/>
  <sheetViews>
    <sheetView tabSelected="1" view="pageBreakPreview" zoomScaleNormal="100" zoomScaleSheetLayoutView="100" workbookViewId="0">
      <selection activeCell="A3" sqref="A3:BU3"/>
    </sheetView>
  </sheetViews>
  <sheetFormatPr defaultColWidth="9" defaultRowHeight="13.5" x14ac:dyDescent="0.15"/>
  <cols>
    <col min="1" max="73" width="1.25" style="315" customWidth="1"/>
    <col min="74" max="78" width="9.25" style="315" customWidth="1"/>
    <col min="79" max="16384" width="9" style="315"/>
  </cols>
  <sheetData>
    <row r="1" spans="1:73" ht="13.5" customHeight="1" x14ac:dyDescent="0.15">
      <c r="A1" s="12" t="s">
        <v>177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  <c r="O1" s="4"/>
      <c r="BF1" s="4"/>
    </row>
    <row r="2" spans="1:73" ht="13.5" customHeight="1" x14ac:dyDescent="0.15"/>
    <row r="3" spans="1:73" ht="24" customHeight="1" x14ac:dyDescent="0.15">
      <c r="A3" s="182" t="s">
        <v>176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</row>
    <row r="4" spans="1:73" ht="13.5" customHeight="1" x14ac:dyDescent="0.15">
      <c r="BE4" s="2"/>
      <c r="BF4" s="2"/>
    </row>
    <row r="5" spans="1:73" ht="21" customHeight="1" x14ac:dyDescent="0.15">
      <c r="A5" s="156" t="s">
        <v>101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</row>
    <row r="6" spans="1:73" ht="13.5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6"/>
      <c r="BA6" s="17"/>
      <c r="BB6" s="9"/>
      <c r="BC6" s="9"/>
      <c r="BD6" s="9"/>
      <c r="BE6" s="9"/>
      <c r="BF6" s="9"/>
    </row>
    <row r="7" spans="1:73" ht="13.5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V7" s="316"/>
      <c r="AW7" s="316"/>
      <c r="AX7" s="316"/>
      <c r="AY7" s="316"/>
      <c r="AZ7" s="316"/>
      <c r="BA7" s="316"/>
      <c r="BB7" s="316"/>
      <c r="BC7" s="316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41" t="s">
        <v>13</v>
      </c>
    </row>
    <row r="8" spans="1:73" ht="13.5" customHeight="1" x14ac:dyDescent="0.15">
      <c r="A8" s="175" t="s">
        <v>97</v>
      </c>
      <c r="B8" s="175"/>
      <c r="C8" s="175"/>
      <c r="D8" s="175"/>
      <c r="E8" s="175"/>
      <c r="F8" s="175"/>
      <c r="G8" s="175"/>
      <c r="H8" s="175"/>
      <c r="I8" s="176"/>
      <c r="J8" s="188" t="s">
        <v>98</v>
      </c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90"/>
      <c r="Z8" s="186" t="s">
        <v>99</v>
      </c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</row>
    <row r="9" spans="1:73" ht="13.5" customHeight="1" x14ac:dyDescent="0.15">
      <c r="A9" s="177"/>
      <c r="B9" s="177"/>
      <c r="C9" s="177"/>
      <c r="D9" s="177"/>
      <c r="E9" s="177"/>
      <c r="F9" s="177"/>
      <c r="G9" s="177"/>
      <c r="H9" s="177"/>
      <c r="I9" s="178"/>
      <c r="J9" s="127" t="s">
        <v>4</v>
      </c>
      <c r="K9" s="128"/>
      <c r="L9" s="128"/>
      <c r="M9" s="128"/>
      <c r="N9" s="128"/>
      <c r="O9" s="128"/>
      <c r="P9" s="128"/>
      <c r="Q9" s="129"/>
      <c r="R9" s="127" t="s">
        <v>5</v>
      </c>
      <c r="S9" s="128"/>
      <c r="T9" s="128"/>
      <c r="U9" s="128"/>
      <c r="V9" s="128"/>
      <c r="W9" s="128"/>
      <c r="X9" s="128"/>
      <c r="Y9" s="129"/>
      <c r="Z9" s="127" t="s">
        <v>6</v>
      </c>
      <c r="AA9" s="128"/>
      <c r="AB9" s="128"/>
      <c r="AC9" s="128"/>
      <c r="AD9" s="128"/>
      <c r="AE9" s="128"/>
      <c r="AF9" s="128"/>
      <c r="AG9" s="129"/>
      <c r="AH9" s="127" t="s">
        <v>7</v>
      </c>
      <c r="AI9" s="128"/>
      <c r="AJ9" s="128"/>
      <c r="AK9" s="128"/>
      <c r="AL9" s="128"/>
      <c r="AM9" s="128"/>
      <c r="AN9" s="128"/>
      <c r="AO9" s="129"/>
      <c r="AP9" s="127" t="s">
        <v>48</v>
      </c>
      <c r="AQ9" s="128"/>
      <c r="AR9" s="128"/>
      <c r="AS9" s="128"/>
      <c r="AT9" s="128"/>
      <c r="AU9" s="128"/>
      <c r="AV9" s="128"/>
      <c r="AW9" s="129"/>
      <c r="AX9" s="127" t="s">
        <v>8</v>
      </c>
      <c r="AY9" s="128"/>
      <c r="AZ9" s="128"/>
      <c r="BA9" s="128"/>
      <c r="BB9" s="128"/>
      <c r="BC9" s="128"/>
      <c r="BD9" s="128"/>
      <c r="BE9" s="129"/>
      <c r="BF9" s="127" t="s">
        <v>9</v>
      </c>
      <c r="BG9" s="128"/>
      <c r="BH9" s="128"/>
      <c r="BI9" s="128"/>
      <c r="BJ9" s="128"/>
      <c r="BK9" s="128"/>
      <c r="BL9" s="128"/>
      <c r="BM9" s="129"/>
      <c r="BN9" s="127" t="s">
        <v>0</v>
      </c>
      <c r="BO9" s="128"/>
      <c r="BP9" s="128"/>
      <c r="BQ9" s="128"/>
      <c r="BR9" s="128"/>
      <c r="BS9" s="128"/>
      <c r="BT9" s="128"/>
      <c r="BU9" s="128"/>
    </row>
    <row r="10" spans="1:73" ht="13.5" customHeight="1" x14ac:dyDescent="0.15">
      <c r="A10" s="119" t="s">
        <v>119</v>
      </c>
      <c r="B10" s="119"/>
      <c r="C10" s="119"/>
      <c r="D10" s="119"/>
      <c r="E10" s="119"/>
      <c r="F10" s="119"/>
      <c r="G10" s="119"/>
      <c r="H10" s="119"/>
      <c r="I10" s="120"/>
      <c r="J10" s="121">
        <f t="shared" ref="J10:J11" si="0">SUM(Z10:BU10)</f>
        <v>194</v>
      </c>
      <c r="K10" s="121"/>
      <c r="L10" s="121"/>
      <c r="M10" s="121"/>
      <c r="N10" s="121"/>
      <c r="O10" s="121"/>
      <c r="P10" s="121"/>
      <c r="Q10" s="121"/>
      <c r="R10" s="121">
        <f t="shared" ref="R10:R11" si="1">SUM(J18:AO18)</f>
        <v>1142</v>
      </c>
      <c r="S10" s="121"/>
      <c r="T10" s="121"/>
      <c r="U10" s="121"/>
      <c r="V10" s="121"/>
      <c r="W10" s="121"/>
      <c r="X10" s="121"/>
      <c r="Y10" s="121"/>
      <c r="Z10" s="121">
        <v>3</v>
      </c>
      <c r="AA10" s="121"/>
      <c r="AB10" s="121"/>
      <c r="AC10" s="121"/>
      <c r="AD10" s="121"/>
      <c r="AE10" s="121"/>
      <c r="AF10" s="121"/>
      <c r="AG10" s="121"/>
      <c r="AH10" s="121">
        <v>94</v>
      </c>
      <c r="AI10" s="121"/>
      <c r="AJ10" s="121"/>
      <c r="AK10" s="121"/>
      <c r="AL10" s="121"/>
      <c r="AM10" s="121"/>
      <c r="AN10" s="121"/>
      <c r="AO10" s="121"/>
      <c r="AP10" s="121">
        <v>62</v>
      </c>
      <c r="AQ10" s="121"/>
      <c r="AR10" s="121"/>
      <c r="AS10" s="121"/>
      <c r="AT10" s="121"/>
      <c r="AU10" s="121"/>
      <c r="AV10" s="121"/>
      <c r="AW10" s="121"/>
      <c r="AX10" s="121">
        <v>2</v>
      </c>
      <c r="AY10" s="121"/>
      <c r="AZ10" s="121"/>
      <c r="BA10" s="121"/>
      <c r="BB10" s="121"/>
      <c r="BC10" s="121"/>
      <c r="BD10" s="121"/>
      <c r="BE10" s="121"/>
      <c r="BF10" s="121">
        <v>3</v>
      </c>
      <c r="BG10" s="121"/>
      <c r="BH10" s="121"/>
      <c r="BI10" s="121"/>
      <c r="BJ10" s="121"/>
      <c r="BK10" s="121"/>
      <c r="BL10" s="121"/>
      <c r="BM10" s="121"/>
      <c r="BN10" s="121">
        <v>30</v>
      </c>
      <c r="BO10" s="121"/>
      <c r="BP10" s="121"/>
      <c r="BQ10" s="121"/>
      <c r="BR10" s="121"/>
      <c r="BS10" s="121"/>
      <c r="BT10" s="121"/>
      <c r="BU10" s="121"/>
    </row>
    <row r="11" spans="1:73" ht="13.5" customHeight="1" x14ac:dyDescent="0.15">
      <c r="A11" s="119" t="s">
        <v>127</v>
      </c>
      <c r="B11" s="119"/>
      <c r="C11" s="119"/>
      <c r="D11" s="119"/>
      <c r="E11" s="119"/>
      <c r="F11" s="119"/>
      <c r="G11" s="119"/>
      <c r="H11" s="119"/>
      <c r="I11" s="120"/>
      <c r="J11" s="121">
        <f t="shared" si="0"/>
        <v>196</v>
      </c>
      <c r="K11" s="121"/>
      <c r="L11" s="121"/>
      <c r="M11" s="121"/>
      <c r="N11" s="121"/>
      <c r="O11" s="121"/>
      <c r="P11" s="121"/>
      <c r="Q11" s="121"/>
      <c r="R11" s="121">
        <f t="shared" si="1"/>
        <v>1132</v>
      </c>
      <c r="S11" s="121"/>
      <c r="T11" s="121"/>
      <c r="U11" s="121"/>
      <c r="V11" s="121"/>
      <c r="W11" s="121"/>
      <c r="X11" s="121"/>
      <c r="Y11" s="121"/>
      <c r="Z11" s="121">
        <v>3</v>
      </c>
      <c r="AA11" s="121"/>
      <c r="AB11" s="121"/>
      <c r="AC11" s="121"/>
      <c r="AD11" s="121"/>
      <c r="AE11" s="121"/>
      <c r="AF11" s="121"/>
      <c r="AG11" s="121"/>
      <c r="AH11" s="121">
        <v>94</v>
      </c>
      <c r="AI11" s="121"/>
      <c r="AJ11" s="121"/>
      <c r="AK11" s="121"/>
      <c r="AL11" s="121"/>
      <c r="AM11" s="121"/>
      <c r="AN11" s="121"/>
      <c r="AO11" s="121"/>
      <c r="AP11" s="121">
        <v>62</v>
      </c>
      <c r="AQ11" s="121"/>
      <c r="AR11" s="121"/>
      <c r="AS11" s="121"/>
      <c r="AT11" s="121"/>
      <c r="AU11" s="121"/>
      <c r="AV11" s="121"/>
      <c r="AW11" s="121"/>
      <c r="AX11" s="121">
        <v>2</v>
      </c>
      <c r="AY11" s="121"/>
      <c r="AZ11" s="121"/>
      <c r="BA11" s="121"/>
      <c r="BB11" s="121"/>
      <c r="BC11" s="121"/>
      <c r="BD11" s="121"/>
      <c r="BE11" s="121"/>
      <c r="BF11" s="121">
        <v>5</v>
      </c>
      <c r="BG11" s="121"/>
      <c r="BH11" s="121"/>
      <c r="BI11" s="121"/>
      <c r="BJ11" s="121"/>
      <c r="BK11" s="121"/>
      <c r="BL11" s="121"/>
      <c r="BM11" s="121"/>
      <c r="BN11" s="121">
        <v>30</v>
      </c>
      <c r="BO11" s="121"/>
      <c r="BP11" s="121"/>
      <c r="BQ11" s="121"/>
      <c r="BR11" s="121"/>
      <c r="BS11" s="121"/>
      <c r="BT11" s="121"/>
      <c r="BU11" s="121"/>
    </row>
    <row r="12" spans="1:73" ht="13.5" customHeight="1" x14ac:dyDescent="0.15">
      <c r="A12" s="119" t="s">
        <v>181</v>
      </c>
      <c r="B12" s="119"/>
      <c r="C12" s="119"/>
      <c r="D12" s="119"/>
      <c r="E12" s="119"/>
      <c r="F12" s="119"/>
      <c r="G12" s="119"/>
      <c r="H12" s="119"/>
      <c r="I12" s="120"/>
      <c r="J12" s="169">
        <f>SUM(Z12:BU12)</f>
        <v>198</v>
      </c>
      <c r="K12" s="121"/>
      <c r="L12" s="121"/>
      <c r="M12" s="121"/>
      <c r="N12" s="121"/>
      <c r="O12" s="121"/>
      <c r="P12" s="121"/>
      <c r="Q12" s="121"/>
      <c r="R12" s="121">
        <f>SUM(J20:AO20)</f>
        <v>1132</v>
      </c>
      <c r="S12" s="121"/>
      <c r="T12" s="121"/>
      <c r="U12" s="121"/>
      <c r="V12" s="121"/>
      <c r="W12" s="121"/>
      <c r="X12" s="121"/>
      <c r="Y12" s="121"/>
      <c r="Z12" s="121">
        <v>3</v>
      </c>
      <c r="AA12" s="121"/>
      <c r="AB12" s="121"/>
      <c r="AC12" s="121"/>
      <c r="AD12" s="121"/>
      <c r="AE12" s="121"/>
      <c r="AF12" s="121"/>
      <c r="AG12" s="121"/>
      <c r="AH12" s="121">
        <v>98</v>
      </c>
      <c r="AI12" s="121"/>
      <c r="AJ12" s="121"/>
      <c r="AK12" s="121"/>
      <c r="AL12" s="121"/>
      <c r="AM12" s="121"/>
      <c r="AN12" s="121"/>
      <c r="AO12" s="121"/>
      <c r="AP12" s="121">
        <v>60</v>
      </c>
      <c r="AQ12" s="121"/>
      <c r="AR12" s="121"/>
      <c r="AS12" s="121"/>
      <c r="AT12" s="121"/>
      <c r="AU12" s="121"/>
      <c r="AV12" s="121"/>
      <c r="AW12" s="121"/>
      <c r="AX12" s="121">
        <v>2</v>
      </c>
      <c r="AY12" s="121"/>
      <c r="AZ12" s="121"/>
      <c r="BA12" s="121"/>
      <c r="BB12" s="121"/>
      <c r="BC12" s="121"/>
      <c r="BD12" s="121"/>
      <c r="BE12" s="121"/>
      <c r="BF12" s="121">
        <v>5</v>
      </c>
      <c r="BG12" s="121"/>
      <c r="BH12" s="121"/>
      <c r="BI12" s="121"/>
      <c r="BJ12" s="121"/>
      <c r="BK12" s="121"/>
      <c r="BL12" s="121"/>
      <c r="BM12" s="121"/>
      <c r="BN12" s="121">
        <v>30</v>
      </c>
      <c r="BO12" s="121"/>
      <c r="BP12" s="121"/>
      <c r="BQ12" s="121"/>
      <c r="BR12" s="121"/>
      <c r="BS12" s="121"/>
      <c r="BT12" s="121"/>
      <c r="BU12" s="121"/>
    </row>
    <row r="13" spans="1:73" ht="13.5" customHeight="1" x14ac:dyDescent="0.15">
      <c r="A13" s="119" t="s">
        <v>198</v>
      </c>
      <c r="B13" s="119"/>
      <c r="C13" s="119"/>
      <c r="D13" s="119"/>
      <c r="E13" s="119"/>
      <c r="F13" s="119"/>
      <c r="G13" s="119"/>
      <c r="H13" s="119"/>
      <c r="I13" s="120"/>
      <c r="J13" s="169">
        <f>SUM(Z13:BU13)</f>
        <v>193</v>
      </c>
      <c r="K13" s="121"/>
      <c r="L13" s="121"/>
      <c r="M13" s="121"/>
      <c r="N13" s="121"/>
      <c r="O13" s="121"/>
      <c r="P13" s="121"/>
      <c r="Q13" s="121"/>
      <c r="R13" s="121">
        <f>SUM(J21:AO21)</f>
        <v>1132</v>
      </c>
      <c r="S13" s="121"/>
      <c r="T13" s="121"/>
      <c r="U13" s="121"/>
      <c r="V13" s="121"/>
      <c r="W13" s="121"/>
      <c r="X13" s="121"/>
      <c r="Y13" s="121"/>
      <c r="Z13" s="121">
        <v>3</v>
      </c>
      <c r="AA13" s="121"/>
      <c r="AB13" s="121"/>
      <c r="AC13" s="121"/>
      <c r="AD13" s="121"/>
      <c r="AE13" s="121"/>
      <c r="AF13" s="121"/>
      <c r="AG13" s="121"/>
      <c r="AH13" s="121">
        <v>95</v>
      </c>
      <c r="AI13" s="121"/>
      <c r="AJ13" s="121"/>
      <c r="AK13" s="121"/>
      <c r="AL13" s="121"/>
      <c r="AM13" s="121"/>
      <c r="AN13" s="121"/>
      <c r="AO13" s="121"/>
      <c r="AP13" s="121">
        <v>59</v>
      </c>
      <c r="AQ13" s="121"/>
      <c r="AR13" s="121"/>
      <c r="AS13" s="121"/>
      <c r="AT13" s="121"/>
      <c r="AU13" s="121"/>
      <c r="AV13" s="121"/>
      <c r="AW13" s="121"/>
      <c r="AX13" s="121">
        <v>2</v>
      </c>
      <c r="AY13" s="121"/>
      <c r="AZ13" s="121"/>
      <c r="BA13" s="121"/>
      <c r="BB13" s="121"/>
      <c r="BC13" s="121"/>
      <c r="BD13" s="121"/>
      <c r="BE13" s="121"/>
      <c r="BF13" s="121">
        <v>4</v>
      </c>
      <c r="BG13" s="121"/>
      <c r="BH13" s="121"/>
      <c r="BI13" s="121"/>
      <c r="BJ13" s="121"/>
      <c r="BK13" s="121"/>
      <c r="BL13" s="121"/>
      <c r="BM13" s="121"/>
      <c r="BN13" s="121">
        <v>30</v>
      </c>
      <c r="BO13" s="121"/>
      <c r="BP13" s="121"/>
      <c r="BQ13" s="121"/>
      <c r="BR13" s="121"/>
      <c r="BS13" s="121"/>
      <c r="BT13" s="121"/>
      <c r="BU13" s="121"/>
    </row>
    <row r="14" spans="1:73" ht="13.5" customHeight="1" x14ac:dyDescent="0.15">
      <c r="A14" s="317" t="s">
        <v>205</v>
      </c>
      <c r="B14" s="317"/>
      <c r="C14" s="317"/>
      <c r="D14" s="317"/>
      <c r="E14" s="317"/>
      <c r="F14" s="317"/>
      <c r="G14" s="317"/>
      <c r="H14" s="317"/>
      <c r="I14" s="318"/>
      <c r="J14" s="319">
        <v>189</v>
      </c>
      <c r="K14" s="223"/>
      <c r="L14" s="223"/>
      <c r="M14" s="223"/>
      <c r="N14" s="223"/>
      <c r="O14" s="223"/>
      <c r="P14" s="223"/>
      <c r="Q14" s="223"/>
      <c r="R14" s="223">
        <v>1132</v>
      </c>
      <c r="S14" s="223"/>
      <c r="T14" s="223"/>
      <c r="U14" s="223"/>
      <c r="V14" s="223"/>
      <c r="W14" s="223"/>
      <c r="X14" s="223"/>
      <c r="Y14" s="223"/>
      <c r="Z14" s="223">
        <v>3</v>
      </c>
      <c r="AA14" s="223"/>
      <c r="AB14" s="223"/>
      <c r="AC14" s="223"/>
      <c r="AD14" s="223"/>
      <c r="AE14" s="223"/>
      <c r="AF14" s="223"/>
      <c r="AG14" s="223"/>
      <c r="AH14" s="223">
        <v>92</v>
      </c>
      <c r="AI14" s="223"/>
      <c r="AJ14" s="223"/>
      <c r="AK14" s="223"/>
      <c r="AL14" s="223"/>
      <c r="AM14" s="223"/>
      <c r="AN14" s="223"/>
      <c r="AO14" s="223"/>
      <c r="AP14" s="223">
        <v>58</v>
      </c>
      <c r="AQ14" s="223"/>
      <c r="AR14" s="223"/>
      <c r="AS14" s="223"/>
      <c r="AT14" s="223"/>
      <c r="AU14" s="223"/>
      <c r="AV14" s="223"/>
      <c r="AW14" s="223"/>
      <c r="AX14" s="223">
        <v>2</v>
      </c>
      <c r="AY14" s="223"/>
      <c r="AZ14" s="223"/>
      <c r="BA14" s="223"/>
      <c r="BB14" s="223"/>
      <c r="BC14" s="223"/>
      <c r="BD14" s="223"/>
      <c r="BE14" s="223"/>
      <c r="BF14" s="223">
        <v>4</v>
      </c>
      <c r="BG14" s="223"/>
      <c r="BH14" s="223"/>
      <c r="BI14" s="223"/>
      <c r="BJ14" s="223"/>
      <c r="BK14" s="223"/>
      <c r="BL14" s="223"/>
      <c r="BM14" s="223"/>
      <c r="BN14" s="223">
        <v>30</v>
      </c>
      <c r="BO14" s="223"/>
      <c r="BP14" s="223"/>
      <c r="BQ14" s="223"/>
      <c r="BR14" s="223"/>
      <c r="BS14" s="223"/>
      <c r="BT14" s="223"/>
      <c r="BU14" s="223"/>
    </row>
    <row r="15" spans="1:73" ht="13.5" customHeight="1" x14ac:dyDescent="0.15">
      <c r="A15" s="35"/>
      <c r="B15" s="36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7"/>
      <c r="N15" s="37"/>
      <c r="O15" s="37"/>
      <c r="P15" s="37"/>
      <c r="Q15" s="37"/>
      <c r="R15" s="37"/>
      <c r="S15" s="36"/>
      <c r="T15" s="36"/>
      <c r="U15" s="36"/>
      <c r="V15" s="37"/>
      <c r="W15" s="37"/>
      <c r="X15" s="37"/>
      <c r="Y15" s="37"/>
      <c r="Z15" s="37"/>
      <c r="AA15" s="35"/>
      <c r="AB15" s="36"/>
      <c r="AC15" s="36"/>
      <c r="AD15" s="36"/>
      <c r="AE15" s="37"/>
      <c r="AF15" s="37"/>
      <c r="AG15" s="37"/>
      <c r="AH15" s="37"/>
      <c r="AI15" s="35"/>
      <c r="AJ15" s="35"/>
      <c r="AK15" s="37"/>
      <c r="AL15" s="37"/>
      <c r="AM15" s="37"/>
      <c r="AN15" s="37"/>
      <c r="AO15" s="37"/>
      <c r="AP15" s="3"/>
      <c r="AR15" s="2"/>
      <c r="AS15" s="3"/>
      <c r="AT15" s="3"/>
      <c r="AU15" s="3"/>
      <c r="AV15" s="3"/>
      <c r="AW15" s="3"/>
      <c r="AX15" s="3"/>
      <c r="BB15" s="3"/>
      <c r="BC15" s="3"/>
      <c r="BD15" s="107"/>
      <c r="BE15" s="107"/>
      <c r="BF15" s="18"/>
    </row>
    <row r="16" spans="1:73" ht="13.5" customHeight="1" x14ac:dyDescent="0.15">
      <c r="A16" s="175" t="s">
        <v>97</v>
      </c>
      <c r="B16" s="175"/>
      <c r="C16" s="175"/>
      <c r="D16" s="175"/>
      <c r="E16" s="175"/>
      <c r="F16" s="175"/>
      <c r="G16" s="175"/>
      <c r="H16" s="175"/>
      <c r="I16" s="176"/>
      <c r="J16" s="172" t="s">
        <v>100</v>
      </c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3"/>
      <c r="AR16" s="2"/>
      <c r="AS16" s="3"/>
      <c r="AT16" s="3"/>
      <c r="AU16" s="3"/>
      <c r="AV16" s="3"/>
      <c r="AW16" s="3"/>
      <c r="AX16" s="3"/>
      <c r="BB16" s="3"/>
      <c r="BC16" s="3"/>
      <c r="BD16" s="107"/>
      <c r="BE16" s="107"/>
      <c r="BF16" s="2"/>
    </row>
    <row r="17" spans="1:73" ht="13.5" customHeight="1" x14ac:dyDescent="0.15">
      <c r="A17" s="177"/>
      <c r="B17" s="177"/>
      <c r="C17" s="177"/>
      <c r="D17" s="177"/>
      <c r="E17" s="177"/>
      <c r="F17" s="177"/>
      <c r="G17" s="177"/>
      <c r="H17" s="177"/>
      <c r="I17" s="178"/>
      <c r="J17" s="174" t="s">
        <v>10</v>
      </c>
      <c r="K17" s="174"/>
      <c r="L17" s="174"/>
      <c r="M17" s="174"/>
      <c r="N17" s="174"/>
      <c r="O17" s="174"/>
      <c r="P17" s="174"/>
      <c r="Q17" s="174"/>
      <c r="R17" s="179" t="s">
        <v>11</v>
      </c>
      <c r="S17" s="180"/>
      <c r="T17" s="180"/>
      <c r="U17" s="180"/>
      <c r="V17" s="180"/>
      <c r="W17" s="180"/>
      <c r="X17" s="180"/>
      <c r="Y17" s="181"/>
      <c r="Z17" s="179" t="s">
        <v>111</v>
      </c>
      <c r="AA17" s="180"/>
      <c r="AB17" s="180"/>
      <c r="AC17" s="180"/>
      <c r="AD17" s="180"/>
      <c r="AE17" s="180"/>
      <c r="AF17" s="180"/>
      <c r="AG17" s="181"/>
      <c r="AH17" s="179" t="s">
        <v>12</v>
      </c>
      <c r="AI17" s="180"/>
      <c r="AJ17" s="180"/>
      <c r="AK17" s="180"/>
      <c r="AL17" s="180"/>
      <c r="AM17" s="180"/>
      <c r="AN17" s="180"/>
      <c r="AO17" s="180"/>
      <c r="AR17" s="2"/>
      <c r="AS17" s="2"/>
      <c r="AT17" s="2"/>
    </row>
    <row r="18" spans="1:73" ht="13.5" customHeight="1" x14ac:dyDescent="0.15">
      <c r="A18" s="119" t="s">
        <v>119</v>
      </c>
      <c r="B18" s="119"/>
      <c r="C18" s="119"/>
      <c r="D18" s="119"/>
      <c r="E18" s="119"/>
      <c r="F18" s="119"/>
      <c r="G18" s="119"/>
      <c r="H18" s="119"/>
      <c r="I18" s="120"/>
      <c r="J18" s="169">
        <v>732</v>
      </c>
      <c r="K18" s="121"/>
      <c r="L18" s="121"/>
      <c r="M18" s="121"/>
      <c r="N18" s="121"/>
      <c r="O18" s="121"/>
      <c r="P18" s="121"/>
      <c r="Q18" s="121"/>
      <c r="R18" s="121" t="s">
        <v>125</v>
      </c>
      <c r="S18" s="121"/>
      <c r="T18" s="121"/>
      <c r="U18" s="121"/>
      <c r="V18" s="121"/>
      <c r="W18" s="121"/>
      <c r="X18" s="121"/>
      <c r="Y18" s="121"/>
      <c r="Z18" s="121">
        <v>410</v>
      </c>
      <c r="AA18" s="121"/>
      <c r="AB18" s="121"/>
      <c r="AC18" s="121"/>
      <c r="AD18" s="121"/>
      <c r="AE18" s="121"/>
      <c r="AF18" s="121"/>
      <c r="AG18" s="121"/>
      <c r="AH18" s="121" t="s">
        <v>125</v>
      </c>
      <c r="AI18" s="121"/>
      <c r="AJ18" s="121"/>
      <c r="AK18" s="121"/>
      <c r="AL18" s="121"/>
      <c r="AM18" s="121"/>
      <c r="AN18" s="121"/>
      <c r="AO18" s="121"/>
      <c r="AP18" s="9"/>
      <c r="AQ18" s="9"/>
      <c r="AR18" s="9"/>
      <c r="AS18" s="9"/>
      <c r="AT18" s="9"/>
      <c r="AU18" s="9"/>
      <c r="BB18" s="9"/>
      <c r="BC18" s="9"/>
      <c r="BD18" s="9"/>
      <c r="BE18" s="9"/>
      <c r="BF18" s="9"/>
    </row>
    <row r="19" spans="1:73" ht="13.5" customHeight="1" x14ac:dyDescent="0.15">
      <c r="A19" s="119" t="s">
        <v>127</v>
      </c>
      <c r="B19" s="119"/>
      <c r="C19" s="119"/>
      <c r="D19" s="119"/>
      <c r="E19" s="119"/>
      <c r="F19" s="119"/>
      <c r="G19" s="119"/>
      <c r="H19" s="119"/>
      <c r="I19" s="120"/>
      <c r="J19" s="169">
        <v>722</v>
      </c>
      <c r="K19" s="121"/>
      <c r="L19" s="121"/>
      <c r="M19" s="121"/>
      <c r="N19" s="121"/>
      <c r="O19" s="121"/>
      <c r="P19" s="121"/>
      <c r="Q19" s="121"/>
      <c r="R19" s="121" t="s">
        <v>175</v>
      </c>
      <c r="S19" s="121"/>
      <c r="T19" s="121"/>
      <c r="U19" s="121"/>
      <c r="V19" s="121"/>
      <c r="W19" s="121"/>
      <c r="X19" s="121"/>
      <c r="Y19" s="121"/>
      <c r="Z19" s="121">
        <v>410</v>
      </c>
      <c r="AA19" s="121"/>
      <c r="AB19" s="121"/>
      <c r="AC19" s="121"/>
      <c r="AD19" s="121"/>
      <c r="AE19" s="121"/>
      <c r="AF19" s="121"/>
      <c r="AG19" s="121"/>
      <c r="AH19" s="121" t="s">
        <v>175</v>
      </c>
      <c r="AI19" s="121"/>
      <c r="AJ19" s="121"/>
      <c r="AK19" s="121"/>
      <c r="AL19" s="121"/>
      <c r="AM19" s="121"/>
      <c r="AN19" s="121"/>
      <c r="AO19" s="121"/>
      <c r="AP19" s="9"/>
      <c r="AQ19" s="9"/>
      <c r="AR19" s="9"/>
      <c r="AS19" s="9"/>
      <c r="AT19" s="9"/>
      <c r="AU19" s="9"/>
      <c r="BB19" s="9"/>
      <c r="BC19" s="9"/>
      <c r="BD19" s="9"/>
      <c r="BE19" s="9"/>
      <c r="BF19" s="9"/>
    </row>
    <row r="20" spans="1:73" ht="13.5" customHeight="1" x14ac:dyDescent="0.15">
      <c r="A20" s="119" t="s">
        <v>181</v>
      </c>
      <c r="B20" s="119"/>
      <c r="C20" s="119"/>
      <c r="D20" s="119"/>
      <c r="E20" s="119"/>
      <c r="F20" s="119"/>
      <c r="G20" s="119"/>
      <c r="H20" s="119"/>
      <c r="I20" s="120"/>
      <c r="J20" s="169">
        <v>722</v>
      </c>
      <c r="K20" s="121"/>
      <c r="L20" s="121"/>
      <c r="M20" s="121"/>
      <c r="N20" s="121"/>
      <c r="O20" s="121"/>
      <c r="P20" s="121"/>
      <c r="Q20" s="121"/>
      <c r="R20" s="121" t="s">
        <v>186</v>
      </c>
      <c r="S20" s="121"/>
      <c r="T20" s="121"/>
      <c r="U20" s="121"/>
      <c r="V20" s="121"/>
      <c r="W20" s="121"/>
      <c r="X20" s="121"/>
      <c r="Y20" s="121"/>
      <c r="Z20" s="121">
        <v>410</v>
      </c>
      <c r="AA20" s="121"/>
      <c r="AB20" s="121"/>
      <c r="AC20" s="121"/>
      <c r="AD20" s="121"/>
      <c r="AE20" s="121"/>
      <c r="AF20" s="121"/>
      <c r="AG20" s="121"/>
      <c r="AH20" s="121" t="s">
        <v>186</v>
      </c>
      <c r="AI20" s="121"/>
      <c r="AJ20" s="121"/>
      <c r="AK20" s="121"/>
      <c r="AL20" s="121"/>
      <c r="AM20" s="121"/>
      <c r="AN20" s="121"/>
      <c r="AO20" s="121"/>
      <c r="AP20" s="9"/>
      <c r="AQ20" s="9"/>
      <c r="AR20" s="9"/>
      <c r="AS20" s="9"/>
      <c r="AT20" s="9"/>
      <c r="AU20" s="9"/>
      <c r="BB20" s="9"/>
      <c r="BC20" s="9"/>
      <c r="BD20" s="9"/>
      <c r="BE20" s="9"/>
      <c r="BF20" s="9"/>
    </row>
    <row r="21" spans="1:73" ht="13.5" customHeight="1" x14ac:dyDescent="0.15">
      <c r="A21" s="119" t="s">
        <v>198</v>
      </c>
      <c r="B21" s="119"/>
      <c r="C21" s="119"/>
      <c r="D21" s="119"/>
      <c r="E21" s="119"/>
      <c r="F21" s="119"/>
      <c r="G21" s="119"/>
      <c r="H21" s="119"/>
      <c r="I21" s="120"/>
      <c r="J21" s="169">
        <v>722</v>
      </c>
      <c r="K21" s="121"/>
      <c r="L21" s="121"/>
      <c r="M21" s="121"/>
      <c r="N21" s="121"/>
      <c r="O21" s="121"/>
      <c r="P21" s="121"/>
      <c r="Q21" s="121"/>
      <c r="R21" s="121" t="s">
        <v>199</v>
      </c>
      <c r="S21" s="121"/>
      <c r="T21" s="121"/>
      <c r="U21" s="121"/>
      <c r="V21" s="121"/>
      <c r="W21" s="121"/>
      <c r="X21" s="121"/>
      <c r="Y21" s="121"/>
      <c r="Z21" s="121">
        <v>410</v>
      </c>
      <c r="AA21" s="121"/>
      <c r="AB21" s="121"/>
      <c r="AC21" s="121"/>
      <c r="AD21" s="121"/>
      <c r="AE21" s="121"/>
      <c r="AF21" s="121"/>
      <c r="AG21" s="121"/>
      <c r="AH21" s="121" t="s">
        <v>199</v>
      </c>
      <c r="AI21" s="121"/>
      <c r="AJ21" s="121"/>
      <c r="AK21" s="121"/>
      <c r="AL21" s="121"/>
      <c r="AM21" s="121"/>
      <c r="AN21" s="121"/>
      <c r="AO21" s="121"/>
      <c r="AP21" s="9"/>
      <c r="AQ21" s="9"/>
      <c r="AR21" s="9"/>
      <c r="AS21" s="9"/>
      <c r="AT21" s="9"/>
      <c r="AU21" s="9"/>
      <c r="BB21" s="9"/>
      <c r="BC21" s="9"/>
      <c r="BD21" s="9"/>
      <c r="BE21" s="9"/>
      <c r="BF21" s="9"/>
    </row>
    <row r="22" spans="1:73" ht="13.5" customHeight="1" x14ac:dyDescent="0.15">
      <c r="A22" s="317" t="s">
        <v>205</v>
      </c>
      <c r="B22" s="317"/>
      <c r="C22" s="317"/>
      <c r="D22" s="317"/>
      <c r="E22" s="317"/>
      <c r="F22" s="317"/>
      <c r="G22" s="317"/>
      <c r="H22" s="317"/>
      <c r="I22" s="318"/>
      <c r="J22" s="319">
        <v>722</v>
      </c>
      <c r="K22" s="223"/>
      <c r="L22" s="223"/>
      <c r="M22" s="223"/>
      <c r="N22" s="223"/>
      <c r="O22" s="223"/>
      <c r="P22" s="223"/>
      <c r="Q22" s="223"/>
      <c r="R22" s="223" t="s">
        <v>217</v>
      </c>
      <c r="S22" s="223"/>
      <c r="T22" s="223"/>
      <c r="U22" s="223"/>
      <c r="V22" s="223"/>
      <c r="W22" s="223"/>
      <c r="X22" s="223"/>
      <c r="Y22" s="223"/>
      <c r="Z22" s="223">
        <v>410</v>
      </c>
      <c r="AA22" s="223"/>
      <c r="AB22" s="223"/>
      <c r="AC22" s="223"/>
      <c r="AD22" s="223"/>
      <c r="AE22" s="223"/>
      <c r="AF22" s="223"/>
      <c r="AG22" s="223"/>
      <c r="AH22" s="223" t="s">
        <v>217</v>
      </c>
      <c r="AI22" s="223"/>
      <c r="AJ22" s="223"/>
      <c r="AK22" s="223"/>
      <c r="AL22" s="223"/>
      <c r="AM22" s="223"/>
      <c r="AN22" s="223"/>
      <c r="AO22" s="223"/>
      <c r="AP22" s="9"/>
      <c r="AQ22" s="9"/>
      <c r="AR22" s="9"/>
      <c r="AS22" s="9"/>
      <c r="AT22" s="9"/>
      <c r="AU22" s="9"/>
      <c r="BB22" s="9"/>
      <c r="BC22" s="9"/>
      <c r="BD22" s="9"/>
      <c r="BE22" s="9"/>
      <c r="BF22" s="9"/>
    </row>
    <row r="23" spans="1:73" ht="13.5" customHeight="1" x14ac:dyDescent="0.15">
      <c r="A23" s="2"/>
      <c r="B23" s="2"/>
      <c r="C23" s="2"/>
      <c r="D23" s="2"/>
      <c r="E23" s="2"/>
      <c r="F23" s="2"/>
      <c r="G23" s="2"/>
      <c r="H23" s="9"/>
      <c r="I23" s="9"/>
      <c r="J23" s="8"/>
      <c r="K23" s="8"/>
      <c r="L23" s="8"/>
      <c r="M23" s="8"/>
      <c r="N23" s="8"/>
      <c r="O23" s="6"/>
      <c r="P23" s="6"/>
      <c r="Q23" s="6"/>
      <c r="R23" s="49"/>
      <c r="S23" s="49"/>
      <c r="T23" s="320"/>
      <c r="U23" s="320"/>
      <c r="V23" s="320"/>
      <c r="W23" s="320"/>
      <c r="X23" s="320"/>
      <c r="Y23" s="320"/>
      <c r="Z23" s="320"/>
      <c r="AA23" s="32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3" t="s">
        <v>182</v>
      </c>
      <c r="AP23" s="6"/>
      <c r="AQ23" s="6"/>
      <c r="AR23" s="6"/>
      <c r="AS23" s="6"/>
      <c r="AT23" s="8"/>
      <c r="AU23" s="8"/>
      <c r="BB23" s="2"/>
      <c r="BC23" s="2"/>
      <c r="BD23" s="2"/>
      <c r="BE23" s="2"/>
      <c r="BF23" s="2"/>
    </row>
    <row r="24" spans="1:73" s="321" customFormat="1" x14ac:dyDescent="0.15">
      <c r="A24" s="10"/>
      <c r="B24" s="12"/>
      <c r="C24" s="12"/>
      <c r="D24" s="12"/>
      <c r="E24" s="2"/>
      <c r="F24" s="109"/>
      <c r="G24" s="9"/>
      <c r="H24" s="13"/>
      <c r="I24" s="13"/>
      <c r="J24" s="13"/>
      <c r="K24" s="13"/>
      <c r="L24" s="13"/>
      <c r="M24" s="13"/>
      <c r="N24" s="13"/>
      <c r="O24" s="13"/>
      <c r="P24" s="5"/>
      <c r="Q24" s="5"/>
      <c r="R24" s="5"/>
      <c r="S24" s="107"/>
      <c r="T24" s="107"/>
      <c r="U24" s="107"/>
      <c r="V24" s="107"/>
      <c r="W24" s="13"/>
      <c r="X24" s="13"/>
      <c r="Y24" s="13"/>
      <c r="Z24" s="13"/>
      <c r="AA24" s="13"/>
      <c r="AB24" s="13"/>
      <c r="AC24" s="13"/>
      <c r="AD24" s="13"/>
      <c r="AE24" s="5"/>
      <c r="AF24" s="5"/>
      <c r="AG24" s="5"/>
      <c r="AH24" s="5"/>
      <c r="AI24" s="5"/>
      <c r="AJ24" s="5"/>
      <c r="AK24" s="5"/>
      <c r="AL24" s="13"/>
      <c r="AM24" s="13"/>
      <c r="AN24" s="13"/>
      <c r="AO24" s="13"/>
      <c r="AP24" s="13"/>
      <c r="AQ24" s="13"/>
      <c r="AR24" s="13"/>
      <c r="AS24" s="13"/>
      <c r="AT24" s="5"/>
      <c r="AU24" s="107"/>
      <c r="BB24" s="13"/>
      <c r="BC24" s="13"/>
      <c r="BD24" s="13"/>
      <c r="BE24" s="13"/>
      <c r="BF24" s="5"/>
    </row>
    <row r="25" spans="1:73" s="321" customFormat="1" ht="14.25" x14ac:dyDescent="0.15">
      <c r="A25" s="156" t="s">
        <v>102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</row>
    <row r="26" spans="1:73" s="322" customFormat="1" x14ac:dyDescent="0.15">
      <c r="A26" s="11"/>
      <c r="B26" s="14"/>
      <c r="C26" s="14"/>
      <c r="D26" s="2"/>
      <c r="E26" s="2"/>
      <c r="F26" s="109"/>
      <c r="G26" s="9"/>
      <c r="H26" s="13"/>
      <c r="I26" s="13"/>
      <c r="J26" s="13"/>
      <c r="K26" s="13"/>
      <c r="L26" s="13"/>
      <c r="M26" s="13"/>
      <c r="N26" s="13"/>
      <c r="O26" s="13"/>
      <c r="P26" s="107"/>
      <c r="Q26" s="5"/>
      <c r="R26" s="5"/>
      <c r="S26" s="107"/>
      <c r="T26" s="107"/>
      <c r="U26" s="107"/>
      <c r="V26" s="107"/>
      <c r="W26" s="13"/>
      <c r="X26" s="13"/>
      <c r="Y26" s="13"/>
      <c r="Z26" s="13"/>
      <c r="AA26" s="13"/>
      <c r="AB26" s="13"/>
      <c r="AC26" s="13"/>
      <c r="AD26" s="13"/>
      <c r="AE26" s="5"/>
      <c r="AF26" s="5"/>
      <c r="AG26" s="5"/>
      <c r="AH26" s="5"/>
      <c r="AI26" s="5"/>
      <c r="AJ26" s="5"/>
      <c r="AK26" s="5"/>
      <c r="AL26" s="13"/>
      <c r="AM26" s="13"/>
      <c r="AN26" s="13"/>
      <c r="AO26" s="13"/>
      <c r="AP26" s="13"/>
      <c r="AQ26" s="13"/>
      <c r="AR26" s="13"/>
      <c r="AS26" s="13"/>
      <c r="AT26" s="107"/>
      <c r="AU26" s="107"/>
      <c r="AV26" s="107"/>
      <c r="AW26" s="107"/>
      <c r="AX26" s="8"/>
      <c r="AY26" s="2"/>
      <c r="AZ26" s="315"/>
      <c r="BA26" s="14"/>
      <c r="BB26" s="13"/>
      <c r="BC26" s="13"/>
      <c r="BD26" s="13"/>
      <c r="BE26" s="13"/>
      <c r="BF26" s="5"/>
    </row>
    <row r="27" spans="1:73" s="322" customFormat="1" x14ac:dyDescent="0.15">
      <c r="A27" s="39"/>
      <c r="B27" s="34"/>
      <c r="C27" s="34"/>
      <c r="D27" s="38"/>
      <c r="E27" s="38"/>
      <c r="F27" s="99"/>
      <c r="G27" s="33"/>
      <c r="H27" s="98"/>
      <c r="I27" s="98"/>
      <c r="J27" s="98"/>
      <c r="K27" s="98"/>
      <c r="L27" s="98"/>
      <c r="M27" s="98"/>
      <c r="N27" s="98"/>
      <c r="O27" s="98"/>
      <c r="P27" s="54"/>
      <c r="Q27" s="20"/>
      <c r="R27" s="20"/>
      <c r="S27" s="54"/>
      <c r="T27" s="54"/>
      <c r="U27" s="54"/>
      <c r="V27" s="54"/>
      <c r="W27" s="98"/>
      <c r="X27" s="98"/>
      <c r="Y27" s="98"/>
      <c r="Z27" s="98"/>
      <c r="AA27" s="98"/>
      <c r="AB27" s="98"/>
      <c r="AC27" s="98"/>
      <c r="AD27" s="98"/>
      <c r="AE27" s="20"/>
      <c r="AF27" s="20"/>
      <c r="AG27" s="20"/>
      <c r="AH27" s="20"/>
      <c r="AI27" s="20"/>
      <c r="AJ27" s="20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  <c r="BO27" s="316"/>
      <c r="BP27" s="316"/>
      <c r="BQ27" s="316"/>
      <c r="BR27" s="316"/>
      <c r="BS27" s="316"/>
      <c r="BT27" s="316"/>
      <c r="BU27" s="34" t="s">
        <v>22</v>
      </c>
    </row>
    <row r="28" spans="1:73" s="321" customFormat="1" x14ac:dyDescent="0.15">
      <c r="A28" s="158" t="s">
        <v>14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9"/>
      <c r="R28" s="138" t="s">
        <v>15</v>
      </c>
      <c r="S28" s="139"/>
      <c r="T28" s="139"/>
      <c r="U28" s="139"/>
      <c r="V28" s="139"/>
      <c r="W28" s="139"/>
      <c r="X28" s="139"/>
      <c r="Y28" s="140"/>
      <c r="Z28" s="138" t="s">
        <v>16</v>
      </c>
      <c r="AA28" s="139"/>
      <c r="AB28" s="139"/>
      <c r="AC28" s="139"/>
      <c r="AD28" s="139"/>
      <c r="AE28" s="139"/>
      <c r="AF28" s="139"/>
      <c r="AG28" s="140"/>
      <c r="AH28" s="138" t="s">
        <v>17</v>
      </c>
      <c r="AI28" s="139"/>
      <c r="AJ28" s="139"/>
      <c r="AK28" s="139"/>
      <c r="AL28" s="139"/>
      <c r="AM28" s="139"/>
      <c r="AN28" s="139"/>
      <c r="AO28" s="140"/>
      <c r="AP28" s="138" t="s">
        <v>18</v>
      </c>
      <c r="AQ28" s="139"/>
      <c r="AR28" s="139"/>
      <c r="AS28" s="139"/>
      <c r="AT28" s="139"/>
      <c r="AU28" s="139"/>
      <c r="AV28" s="139"/>
      <c r="AW28" s="140"/>
      <c r="AX28" s="138" t="s">
        <v>19</v>
      </c>
      <c r="AY28" s="139"/>
      <c r="AZ28" s="139"/>
      <c r="BA28" s="139"/>
      <c r="BB28" s="139"/>
      <c r="BC28" s="139"/>
      <c r="BD28" s="139"/>
      <c r="BE28" s="140"/>
      <c r="BF28" s="138" t="s">
        <v>20</v>
      </c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</row>
    <row r="29" spans="1:73" s="322" customFormat="1" x14ac:dyDescent="0.15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  <c r="R29" s="141"/>
      <c r="S29" s="142"/>
      <c r="T29" s="142"/>
      <c r="U29" s="142"/>
      <c r="V29" s="142"/>
      <c r="W29" s="142"/>
      <c r="X29" s="142"/>
      <c r="Y29" s="143"/>
      <c r="Z29" s="141"/>
      <c r="AA29" s="142"/>
      <c r="AB29" s="142"/>
      <c r="AC29" s="142"/>
      <c r="AD29" s="142"/>
      <c r="AE29" s="142"/>
      <c r="AF29" s="142"/>
      <c r="AG29" s="143"/>
      <c r="AH29" s="141"/>
      <c r="AI29" s="142"/>
      <c r="AJ29" s="142"/>
      <c r="AK29" s="142"/>
      <c r="AL29" s="142"/>
      <c r="AM29" s="142"/>
      <c r="AN29" s="142"/>
      <c r="AO29" s="143"/>
      <c r="AP29" s="141"/>
      <c r="AQ29" s="142"/>
      <c r="AR29" s="142"/>
      <c r="AS29" s="142"/>
      <c r="AT29" s="142"/>
      <c r="AU29" s="142"/>
      <c r="AV29" s="142"/>
      <c r="AW29" s="143"/>
      <c r="AX29" s="141"/>
      <c r="AY29" s="142"/>
      <c r="AZ29" s="142"/>
      <c r="BA29" s="142"/>
      <c r="BB29" s="142"/>
      <c r="BC29" s="142"/>
      <c r="BD29" s="142"/>
      <c r="BE29" s="143"/>
      <c r="BF29" s="183" t="s">
        <v>1</v>
      </c>
      <c r="BG29" s="184"/>
      <c r="BH29" s="184"/>
      <c r="BI29" s="184"/>
      <c r="BJ29" s="184"/>
      <c r="BK29" s="184"/>
      <c r="BL29" s="184"/>
      <c r="BM29" s="185"/>
      <c r="BN29" s="183" t="s">
        <v>2</v>
      </c>
      <c r="BO29" s="184"/>
      <c r="BP29" s="184"/>
      <c r="BQ29" s="184"/>
      <c r="BR29" s="184"/>
      <c r="BS29" s="184"/>
      <c r="BT29" s="184"/>
      <c r="BU29" s="184"/>
    </row>
    <row r="30" spans="1:73" x14ac:dyDescent="0.15">
      <c r="A30" s="135" t="s">
        <v>201</v>
      </c>
      <c r="B30" s="135"/>
      <c r="C30" s="135"/>
      <c r="D30" s="135"/>
      <c r="E30" s="135"/>
      <c r="F30" s="135"/>
      <c r="G30" s="135"/>
      <c r="H30" s="135"/>
      <c r="I30" s="170" t="s">
        <v>3</v>
      </c>
      <c r="J30" s="170"/>
      <c r="K30" s="170"/>
      <c r="L30" s="170"/>
      <c r="M30" s="170"/>
      <c r="N30" s="170"/>
      <c r="O30" s="170"/>
      <c r="P30" s="170"/>
      <c r="Q30" s="171"/>
      <c r="R30" s="324"/>
      <c r="S30" s="132">
        <v>171</v>
      </c>
      <c r="T30" s="132"/>
      <c r="U30" s="132"/>
      <c r="V30" s="132"/>
      <c r="W30" s="13"/>
      <c r="X30" s="325"/>
      <c r="Y30" s="325"/>
      <c r="Z30" s="325"/>
      <c r="AA30" s="132">
        <v>72</v>
      </c>
      <c r="AB30" s="132"/>
      <c r="AC30" s="132"/>
      <c r="AD30" s="132"/>
      <c r="AE30" s="13"/>
      <c r="AF30" s="325"/>
      <c r="AG30" s="325"/>
      <c r="AH30" s="325"/>
      <c r="AI30" s="132">
        <v>250</v>
      </c>
      <c r="AJ30" s="132"/>
      <c r="AK30" s="132"/>
      <c r="AL30" s="132"/>
      <c r="AM30" s="107"/>
      <c r="AN30" s="326"/>
      <c r="AO30" s="326"/>
      <c r="AP30" s="326"/>
      <c r="AQ30" s="132">
        <v>35</v>
      </c>
      <c r="AR30" s="132"/>
      <c r="AS30" s="132"/>
      <c r="AT30" s="132"/>
      <c r="AU30" s="107"/>
      <c r="AV30" s="326"/>
      <c r="AW30" s="326"/>
      <c r="AX30" s="157">
        <v>18</v>
      </c>
      <c r="AY30" s="157"/>
      <c r="AZ30" s="157"/>
      <c r="BA30" s="157"/>
      <c r="BB30" s="157"/>
      <c r="BC30" s="157"/>
      <c r="BD30" s="157"/>
      <c r="BE30" s="157"/>
      <c r="BF30" s="326"/>
      <c r="BG30" s="132">
        <v>712</v>
      </c>
      <c r="BH30" s="132"/>
      <c r="BI30" s="132"/>
      <c r="BJ30" s="132"/>
      <c r="BK30" s="107"/>
      <c r="BL30" s="326"/>
      <c r="BM30" s="326"/>
      <c r="BN30" s="326"/>
      <c r="BO30" s="132">
        <v>325</v>
      </c>
      <c r="BP30" s="132"/>
      <c r="BQ30" s="132"/>
      <c r="BR30" s="132"/>
      <c r="BS30" s="107"/>
      <c r="BT30" s="326"/>
      <c r="BU30" s="326"/>
    </row>
    <row r="31" spans="1:73" x14ac:dyDescent="0.15">
      <c r="A31" s="135" t="s">
        <v>110</v>
      </c>
      <c r="B31" s="135"/>
      <c r="C31" s="135"/>
      <c r="D31" s="135"/>
      <c r="E31" s="135"/>
      <c r="F31" s="135"/>
      <c r="G31" s="135"/>
      <c r="H31" s="135"/>
      <c r="I31" s="170" t="s">
        <v>3</v>
      </c>
      <c r="J31" s="170"/>
      <c r="K31" s="170"/>
      <c r="L31" s="170"/>
      <c r="M31" s="170"/>
      <c r="N31" s="170"/>
      <c r="O31" s="170"/>
      <c r="P31" s="170"/>
      <c r="Q31" s="171"/>
      <c r="R31" s="326"/>
      <c r="S31" s="132">
        <v>182</v>
      </c>
      <c r="T31" s="132"/>
      <c r="U31" s="132"/>
      <c r="V31" s="132"/>
      <c r="W31" s="13"/>
      <c r="X31" s="325"/>
      <c r="Y31" s="325"/>
      <c r="Z31" s="325"/>
      <c r="AA31" s="132">
        <v>71</v>
      </c>
      <c r="AB31" s="132"/>
      <c r="AC31" s="132"/>
      <c r="AD31" s="132"/>
      <c r="AE31" s="13"/>
      <c r="AF31" s="325"/>
      <c r="AG31" s="325"/>
      <c r="AH31" s="325"/>
      <c r="AI31" s="132">
        <v>248</v>
      </c>
      <c r="AJ31" s="132"/>
      <c r="AK31" s="132"/>
      <c r="AL31" s="132"/>
      <c r="AM31" s="107"/>
      <c r="AN31" s="326"/>
      <c r="AO31" s="326"/>
      <c r="AP31" s="326"/>
      <c r="AQ31" s="132">
        <v>40</v>
      </c>
      <c r="AR31" s="132"/>
      <c r="AS31" s="132"/>
      <c r="AT31" s="132"/>
      <c r="AU31" s="107"/>
      <c r="AV31" s="326"/>
      <c r="AW31" s="326"/>
      <c r="AX31" s="157">
        <v>20</v>
      </c>
      <c r="AY31" s="157"/>
      <c r="AZ31" s="157"/>
      <c r="BA31" s="157"/>
      <c r="BB31" s="157"/>
      <c r="BC31" s="157"/>
      <c r="BD31" s="157"/>
      <c r="BE31" s="157"/>
      <c r="BF31" s="326"/>
      <c r="BG31" s="132">
        <v>722</v>
      </c>
      <c r="BH31" s="132"/>
      <c r="BI31" s="132"/>
      <c r="BJ31" s="132"/>
      <c r="BK31" s="107"/>
      <c r="BL31" s="326"/>
      <c r="BM31" s="326"/>
      <c r="BN31" s="326"/>
      <c r="BO31" s="132">
        <v>339</v>
      </c>
      <c r="BP31" s="132"/>
      <c r="BQ31" s="132"/>
      <c r="BR31" s="132"/>
      <c r="BS31" s="107"/>
      <c r="BT31" s="326"/>
      <c r="BU31" s="325"/>
    </row>
    <row r="32" spans="1:73" x14ac:dyDescent="0.15">
      <c r="A32" s="135" t="s">
        <v>126</v>
      </c>
      <c r="B32" s="135"/>
      <c r="C32" s="135"/>
      <c r="D32" s="135"/>
      <c r="E32" s="135"/>
      <c r="F32" s="135"/>
      <c r="G32" s="135"/>
      <c r="H32" s="135"/>
      <c r="I32" s="170" t="s">
        <v>3</v>
      </c>
      <c r="J32" s="170"/>
      <c r="K32" s="170"/>
      <c r="L32" s="170"/>
      <c r="M32" s="170"/>
      <c r="N32" s="170"/>
      <c r="O32" s="170"/>
      <c r="P32" s="170"/>
      <c r="Q32" s="171"/>
      <c r="R32" s="326"/>
      <c r="S32" s="132">
        <v>177</v>
      </c>
      <c r="T32" s="132"/>
      <c r="U32" s="132"/>
      <c r="V32" s="132"/>
      <c r="W32" s="13"/>
      <c r="X32" s="325"/>
      <c r="Y32" s="325"/>
      <c r="Z32" s="325"/>
      <c r="AA32" s="132">
        <v>77</v>
      </c>
      <c r="AB32" s="132"/>
      <c r="AC32" s="132"/>
      <c r="AD32" s="132"/>
      <c r="AE32" s="13"/>
      <c r="AF32" s="325"/>
      <c r="AG32" s="325"/>
      <c r="AH32" s="325"/>
      <c r="AI32" s="132">
        <v>254</v>
      </c>
      <c r="AJ32" s="132"/>
      <c r="AK32" s="132"/>
      <c r="AL32" s="132"/>
      <c r="AM32" s="107"/>
      <c r="AN32" s="326"/>
      <c r="AO32" s="326"/>
      <c r="AP32" s="326"/>
      <c r="AQ32" s="132">
        <v>38</v>
      </c>
      <c r="AR32" s="132"/>
      <c r="AS32" s="132"/>
      <c r="AT32" s="132"/>
      <c r="AU32" s="107"/>
      <c r="AV32" s="326"/>
      <c r="AW32" s="326"/>
      <c r="AX32" s="157">
        <v>20</v>
      </c>
      <c r="AY32" s="157"/>
      <c r="AZ32" s="157"/>
      <c r="BA32" s="157"/>
      <c r="BB32" s="157"/>
      <c r="BC32" s="157"/>
      <c r="BD32" s="157"/>
      <c r="BE32" s="157"/>
      <c r="BF32" s="326"/>
      <c r="BG32" s="132">
        <v>724</v>
      </c>
      <c r="BH32" s="132"/>
      <c r="BI32" s="132"/>
      <c r="BJ32" s="132"/>
      <c r="BK32" s="107"/>
      <c r="BL32" s="326"/>
      <c r="BM32" s="326"/>
      <c r="BN32" s="326"/>
      <c r="BO32" s="132">
        <v>324</v>
      </c>
      <c r="BP32" s="132"/>
      <c r="BQ32" s="132"/>
      <c r="BR32" s="132"/>
      <c r="BS32" s="107"/>
      <c r="BT32" s="326"/>
      <c r="BU32" s="325"/>
    </row>
    <row r="33" spans="1:73" x14ac:dyDescent="0.15">
      <c r="A33" s="135" t="s">
        <v>129</v>
      </c>
      <c r="B33" s="135"/>
      <c r="C33" s="135"/>
      <c r="D33" s="135"/>
      <c r="E33" s="135"/>
      <c r="F33" s="135"/>
      <c r="G33" s="135"/>
      <c r="H33" s="135"/>
      <c r="I33" s="170" t="s">
        <v>3</v>
      </c>
      <c r="J33" s="170"/>
      <c r="K33" s="170"/>
      <c r="L33" s="170"/>
      <c r="M33" s="170"/>
      <c r="N33" s="170"/>
      <c r="O33" s="170"/>
      <c r="P33" s="170"/>
      <c r="Q33" s="171"/>
      <c r="R33" s="326"/>
      <c r="S33" s="132">
        <v>181</v>
      </c>
      <c r="T33" s="132"/>
      <c r="U33" s="132"/>
      <c r="V33" s="132"/>
      <c r="W33" s="13"/>
      <c r="X33" s="325"/>
      <c r="Y33" s="325"/>
      <c r="Z33" s="325"/>
      <c r="AA33" s="132">
        <v>66</v>
      </c>
      <c r="AB33" s="132"/>
      <c r="AC33" s="132"/>
      <c r="AD33" s="132"/>
      <c r="AE33" s="13"/>
      <c r="AF33" s="325"/>
      <c r="AG33" s="325"/>
      <c r="AH33" s="325"/>
      <c r="AI33" s="132">
        <v>263</v>
      </c>
      <c r="AJ33" s="132"/>
      <c r="AK33" s="132"/>
      <c r="AL33" s="132"/>
      <c r="AM33" s="107"/>
      <c r="AN33" s="326"/>
      <c r="AO33" s="326"/>
      <c r="AP33" s="326"/>
      <c r="AQ33" s="132">
        <v>37</v>
      </c>
      <c r="AR33" s="132"/>
      <c r="AS33" s="132"/>
      <c r="AT33" s="132"/>
      <c r="AU33" s="107"/>
      <c r="AV33" s="326"/>
      <c r="AW33" s="326"/>
      <c r="AX33" s="157">
        <v>19</v>
      </c>
      <c r="AY33" s="157"/>
      <c r="AZ33" s="157"/>
      <c r="BA33" s="157"/>
      <c r="BB33" s="157"/>
      <c r="BC33" s="157"/>
      <c r="BD33" s="157"/>
      <c r="BE33" s="157"/>
      <c r="BF33" s="326"/>
      <c r="BG33" s="132">
        <v>771</v>
      </c>
      <c r="BH33" s="132"/>
      <c r="BI33" s="132"/>
      <c r="BJ33" s="132"/>
      <c r="BK33" s="107"/>
      <c r="BL33" s="326"/>
      <c r="BM33" s="326"/>
      <c r="BN33" s="326"/>
      <c r="BO33" s="132">
        <v>290</v>
      </c>
      <c r="BP33" s="132"/>
      <c r="BQ33" s="132"/>
      <c r="BR33" s="132"/>
      <c r="BS33" s="107"/>
      <c r="BT33" s="326"/>
      <c r="BU33" s="325"/>
    </row>
    <row r="34" spans="1:73" x14ac:dyDescent="0.15">
      <c r="A34" s="147" t="s">
        <v>202</v>
      </c>
      <c r="B34" s="147"/>
      <c r="C34" s="147"/>
      <c r="D34" s="147"/>
      <c r="E34" s="147"/>
      <c r="F34" s="147"/>
      <c r="G34" s="147"/>
      <c r="H34" s="147"/>
      <c r="I34" s="154" t="s">
        <v>3</v>
      </c>
      <c r="J34" s="154"/>
      <c r="K34" s="154"/>
      <c r="L34" s="154"/>
      <c r="M34" s="154"/>
      <c r="N34" s="154"/>
      <c r="O34" s="154"/>
      <c r="P34" s="154"/>
      <c r="Q34" s="155"/>
      <c r="R34" s="327"/>
      <c r="S34" s="146">
        <v>208</v>
      </c>
      <c r="T34" s="146"/>
      <c r="U34" s="146"/>
      <c r="V34" s="146"/>
      <c r="W34" s="98"/>
      <c r="X34" s="328"/>
      <c r="Y34" s="328"/>
      <c r="Z34" s="328"/>
      <c r="AA34" s="146">
        <v>65</v>
      </c>
      <c r="AB34" s="146"/>
      <c r="AC34" s="146"/>
      <c r="AD34" s="146"/>
      <c r="AE34" s="98"/>
      <c r="AF34" s="328"/>
      <c r="AG34" s="328"/>
      <c r="AH34" s="328"/>
      <c r="AI34" s="146">
        <v>260</v>
      </c>
      <c r="AJ34" s="146"/>
      <c r="AK34" s="146"/>
      <c r="AL34" s="146"/>
      <c r="AM34" s="54"/>
      <c r="AN34" s="327"/>
      <c r="AO34" s="327"/>
      <c r="AP34" s="327"/>
      <c r="AQ34" s="146">
        <v>38</v>
      </c>
      <c r="AR34" s="146"/>
      <c r="AS34" s="146"/>
      <c r="AT34" s="146"/>
      <c r="AU34" s="54"/>
      <c r="AV34" s="327"/>
      <c r="AW34" s="327"/>
      <c r="AX34" s="162">
        <v>22</v>
      </c>
      <c r="AY34" s="162"/>
      <c r="AZ34" s="162"/>
      <c r="BA34" s="162"/>
      <c r="BB34" s="162"/>
      <c r="BC34" s="162"/>
      <c r="BD34" s="162"/>
      <c r="BE34" s="162"/>
      <c r="BF34" s="327"/>
      <c r="BG34" s="146">
        <v>842</v>
      </c>
      <c r="BH34" s="146"/>
      <c r="BI34" s="146"/>
      <c r="BJ34" s="146"/>
      <c r="BK34" s="54"/>
      <c r="BL34" s="327"/>
      <c r="BM34" s="327"/>
      <c r="BN34" s="327"/>
      <c r="BO34" s="146">
        <v>273</v>
      </c>
      <c r="BP34" s="146"/>
      <c r="BQ34" s="146"/>
      <c r="BR34" s="146"/>
      <c r="BS34" s="54"/>
      <c r="BT34" s="327"/>
      <c r="BU34" s="328"/>
    </row>
    <row r="35" spans="1:73" x14ac:dyDescent="0.15"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U35" s="14" t="s">
        <v>21</v>
      </c>
    </row>
    <row r="36" spans="1:73" ht="14.25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AX36" s="321"/>
      <c r="AY36" s="2"/>
      <c r="AZ36" s="2"/>
      <c r="BA36" s="2"/>
      <c r="BB36" s="2"/>
      <c r="BC36" s="2" t="s">
        <v>107</v>
      </c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321"/>
      <c r="BQ36" s="321"/>
      <c r="BR36" s="321"/>
      <c r="BS36" s="321"/>
      <c r="BT36" s="321"/>
      <c r="BU36" s="321"/>
    </row>
    <row r="37" spans="1:73" s="321" customFormat="1" ht="13.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7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</row>
    <row r="39" spans="1:73" ht="21" customHeight="1" x14ac:dyDescent="0.15">
      <c r="A39" s="156" t="s">
        <v>103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</row>
    <row r="40" spans="1:73" s="322" customFormat="1" ht="13.5" customHeight="1" x14ac:dyDescent="0.15">
      <c r="A40" s="11"/>
      <c r="B40" s="14"/>
      <c r="C40" s="14"/>
      <c r="D40" s="2"/>
      <c r="E40" s="2"/>
      <c r="F40" s="109"/>
      <c r="G40" s="9"/>
      <c r="H40" s="13"/>
      <c r="I40" s="13"/>
      <c r="J40" s="13"/>
      <c r="K40" s="13"/>
      <c r="L40" s="13"/>
      <c r="M40" s="13"/>
      <c r="N40" s="13"/>
      <c r="O40" s="13"/>
      <c r="P40" s="107"/>
      <c r="Q40" s="5"/>
      <c r="R40" s="5"/>
      <c r="S40" s="107"/>
      <c r="T40" s="107"/>
      <c r="U40" s="107"/>
      <c r="V40" s="107"/>
      <c r="W40" s="13"/>
      <c r="X40" s="13"/>
      <c r="Y40" s="13"/>
      <c r="Z40" s="13"/>
      <c r="AA40" s="13"/>
      <c r="AB40" s="13"/>
      <c r="AC40" s="13"/>
      <c r="AD40" s="13"/>
      <c r="AE40" s="5"/>
      <c r="AF40" s="5"/>
      <c r="AG40" s="5"/>
      <c r="AH40" s="5"/>
      <c r="AI40" s="5"/>
      <c r="AJ40" s="5"/>
      <c r="AK40" s="5"/>
      <c r="AL40" s="13"/>
      <c r="AM40" s="13"/>
      <c r="AN40" s="13"/>
      <c r="AO40" s="13"/>
      <c r="AP40" s="13"/>
      <c r="AQ40" s="13"/>
      <c r="AR40" s="13"/>
      <c r="AS40" s="13"/>
      <c r="AT40" s="107"/>
      <c r="AU40" s="107"/>
      <c r="AV40" s="107"/>
      <c r="AW40" s="107"/>
      <c r="AX40" s="8"/>
      <c r="AY40" s="2"/>
      <c r="AZ40" s="315"/>
      <c r="BA40" s="14"/>
      <c r="BB40" s="106"/>
      <c r="BC40" s="106"/>
      <c r="BD40" s="106"/>
      <c r="BE40" s="106"/>
    </row>
    <row r="41" spans="1:73" s="322" customFormat="1" ht="13.5" customHeight="1" x14ac:dyDescent="0.15">
      <c r="A41" s="39"/>
      <c r="B41" s="34"/>
      <c r="C41" s="34"/>
      <c r="D41" s="38"/>
      <c r="E41" s="38"/>
      <c r="F41" s="99"/>
      <c r="G41" s="33"/>
      <c r="H41" s="98"/>
      <c r="I41" s="98"/>
      <c r="J41" s="98"/>
      <c r="K41" s="98"/>
      <c r="L41" s="98"/>
      <c r="M41" s="98"/>
      <c r="N41" s="98"/>
      <c r="O41" s="98"/>
      <c r="P41" s="54"/>
      <c r="Q41" s="20"/>
      <c r="R41" s="20"/>
      <c r="S41" s="54"/>
      <c r="T41" s="54"/>
      <c r="U41" s="54"/>
      <c r="V41" s="54"/>
      <c r="W41" s="98"/>
      <c r="X41" s="98"/>
      <c r="Y41" s="98"/>
      <c r="Z41" s="98"/>
      <c r="AA41" s="98"/>
      <c r="AB41" s="98"/>
      <c r="AC41" s="98"/>
      <c r="AD41" s="98"/>
      <c r="AE41" s="20"/>
      <c r="AF41" s="20"/>
      <c r="AG41" s="20"/>
      <c r="AH41" s="20"/>
      <c r="AI41" s="20"/>
      <c r="AJ41" s="20"/>
      <c r="AK41" s="20"/>
      <c r="AL41" s="323"/>
      <c r="AM41" s="323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3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  <c r="BO41" s="316"/>
      <c r="BP41" s="316"/>
      <c r="BQ41" s="316"/>
      <c r="BR41" s="316"/>
      <c r="BS41" s="316"/>
      <c r="BT41" s="316"/>
      <c r="BU41" s="34" t="s">
        <v>26</v>
      </c>
    </row>
    <row r="42" spans="1:73" s="321" customFormat="1" ht="13.5" customHeight="1" x14ac:dyDescent="0.15">
      <c r="A42" s="152" t="s">
        <v>14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  <c r="T42" s="148" t="s">
        <v>23</v>
      </c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9" t="s">
        <v>24</v>
      </c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1"/>
      <c r="BD42" s="148" t="s">
        <v>25</v>
      </c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</row>
    <row r="43" spans="1:73" ht="13.5" customHeight="1" x14ac:dyDescent="0.15">
      <c r="A43" s="135" t="s">
        <v>120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6"/>
      <c r="T43" s="144">
        <f t="shared" ref="T43:T44" si="2">SUM(AL43,BD43)</f>
        <v>116</v>
      </c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>
        <v>75</v>
      </c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>
        <v>41</v>
      </c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</row>
    <row r="44" spans="1:73" ht="13.5" customHeight="1" x14ac:dyDescent="0.15">
      <c r="A44" s="135" t="s">
        <v>127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6"/>
      <c r="T44" s="144">
        <f t="shared" si="2"/>
        <v>112</v>
      </c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>
        <v>72</v>
      </c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>
        <v>40</v>
      </c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</row>
    <row r="45" spans="1:73" ht="13.5" customHeight="1" x14ac:dyDescent="0.15">
      <c r="A45" s="135" t="s">
        <v>181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6"/>
      <c r="T45" s="144">
        <f>SUM(AL45,BD45)</f>
        <v>120</v>
      </c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>
        <v>80</v>
      </c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>
        <v>40</v>
      </c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</row>
    <row r="46" spans="1:73" ht="13.5" customHeight="1" x14ac:dyDescent="0.15">
      <c r="A46" s="135" t="s">
        <v>198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6"/>
      <c r="T46" s="144">
        <f>SUM(AL46,BD46)</f>
        <v>117</v>
      </c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>
        <v>80</v>
      </c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>
        <v>37</v>
      </c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</row>
    <row r="47" spans="1:73" ht="13.5" customHeight="1" x14ac:dyDescent="0.15">
      <c r="A47" s="147" t="s">
        <v>205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329"/>
      <c r="T47" s="330">
        <v>110</v>
      </c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>
        <v>68</v>
      </c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>
        <v>42</v>
      </c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</row>
    <row r="48" spans="1:73" ht="13.5" customHeight="1" x14ac:dyDescent="0.15">
      <c r="BB48" s="1"/>
      <c r="BC48" s="1"/>
      <c r="BD48" s="1"/>
      <c r="BE48" s="9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42" t="s">
        <v>182</v>
      </c>
    </row>
    <row r="49" spans="1:81" ht="13.5" customHeight="1" x14ac:dyDescent="0.15">
      <c r="BB49" s="7"/>
      <c r="BC49" s="7"/>
      <c r="BD49" s="7"/>
      <c r="BE49" s="2"/>
      <c r="BF49" s="2"/>
    </row>
    <row r="50" spans="1:81" ht="21" customHeight="1" x14ac:dyDescent="0.15">
      <c r="A50" s="156" t="s">
        <v>104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</row>
    <row r="51" spans="1:81" ht="13.5" customHeight="1" x14ac:dyDescent="0.1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16"/>
      <c r="BH51" s="316"/>
      <c r="BI51" s="316"/>
      <c r="BJ51" s="316"/>
      <c r="BK51" s="316"/>
      <c r="BL51" s="316"/>
      <c r="BM51" s="316"/>
      <c r="BN51" s="316"/>
      <c r="BO51" s="316"/>
      <c r="BP51" s="316"/>
      <c r="BQ51" s="316"/>
      <c r="BR51" s="316"/>
      <c r="BS51" s="316"/>
      <c r="BT51" s="316"/>
      <c r="BU51" s="316"/>
    </row>
    <row r="52" spans="1:81" ht="13.5" customHeight="1" x14ac:dyDescent="0.15">
      <c r="A52" s="152" t="s">
        <v>27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3"/>
      <c r="Q52" s="168" t="s">
        <v>28</v>
      </c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3"/>
      <c r="AE52" s="168" t="s">
        <v>29</v>
      </c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3"/>
      <c r="AS52" s="168" t="s">
        <v>30</v>
      </c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3"/>
      <c r="BG52" s="168" t="s">
        <v>29</v>
      </c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</row>
    <row r="53" spans="1:81" ht="13.5" customHeight="1" x14ac:dyDescent="0.15">
      <c r="A53" s="135" t="s">
        <v>121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6"/>
      <c r="Q53" s="137">
        <v>129832</v>
      </c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332" t="s">
        <v>203</v>
      </c>
      <c r="AF53" s="332"/>
      <c r="AG53" s="332"/>
      <c r="AH53" s="332"/>
      <c r="AI53" s="332"/>
      <c r="AJ53" s="332"/>
      <c r="AK53" s="332"/>
      <c r="AL53" s="332"/>
      <c r="AM53" s="332"/>
      <c r="AS53" s="132">
        <v>91384</v>
      </c>
      <c r="AT53" s="132"/>
      <c r="AU53" s="132"/>
      <c r="AV53" s="132"/>
      <c r="AW53" s="132"/>
      <c r="AX53" s="132"/>
      <c r="AY53" s="132"/>
      <c r="AZ53" s="132"/>
      <c r="BA53" s="132"/>
      <c r="BB53" s="5"/>
      <c r="BC53" s="5"/>
      <c r="BD53" s="9"/>
      <c r="BE53" s="9"/>
      <c r="BF53" s="2"/>
      <c r="BG53" s="332" t="s">
        <v>203</v>
      </c>
      <c r="BH53" s="332"/>
      <c r="BI53" s="332"/>
      <c r="BJ53" s="332"/>
      <c r="BK53" s="332"/>
      <c r="BL53" s="332"/>
      <c r="BM53" s="332"/>
      <c r="BN53" s="332"/>
      <c r="BO53" s="332"/>
      <c r="BP53" s="332"/>
      <c r="BQ53" s="2"/>
      <c r="BR53" s="2"/>
      <c r="BS53" s="2"/>
      <c r="BT53" s="2"/>
      <c r="BU53" s="2"/>
    </row>
    <row r="54" spans="1:81" ht="13.5" customHeight="1" x14ac:dyDescent="0.15">
      <c r="A54" s="135" t="s">
        <v>130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6"/>
      <c r="Q54" s="137">
        <v>124516</v>
      </c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332" t="s">
        <v>208</v>
      </c>
      <c r="AF54" s="332"/>
      <c r="AG54" s="332"/>
      <c r="AH54" s="332"/>
      <c r="AI54" s="332"/>
      <c r="AJ54" s="332"/>
      <c r="AK54" s="332"/>
      <c r="AL54" s="332"/>
      <c r="AM54" s="332"/>
      <c r="AS54" s="132">
        <v>88252</v>
      </c>
      <c r="AT54" s="132"/>
      <c r="AU54" s="132"/>
      <c r="AV54" s="132"/>
      <c r="AW54" s="132"/>
      <c r="AX54" s="132"/>
      <c r="AY54" s="132"/>
      <c r="AZ54" s="132"/>
      <c r="BA54" s="132"/>
      <c r="BB54" s="5"/>
      <c r="BC54" s="5"/>
      <c r="BD54" s="9"/>
      <c r="BE54" s="9"/>
      <c r="BF54" s="2"/>
      <c r="BG54" s="332" t="s">
        <v>211</v>
      </c>
      <c r="BH54" s="332"/>
      <c r="BI54" s="332"/>
      <c r="BJ54" s="332"/>
      <c r="BK54" s="332"/>
      <c r="BL54" s="332"/>
      <c r="BM54" s="332"/>
      <c r="BN54" s="332"/>
      <c r="BO54" s="332"/>
      <c r="BP54" s="332"/>
      <c r="BQ54" s="2"/>
      <c r="BR54" s="2"/>
      <c r="BS54" s="2"/>
      <c r="BT54" s="2"/>
      <c r="BU54" s="2"/>
    </row>
    <row r="55" spans="1:81" ht="13.5" customHeight="1" x14ac:dyDescent="0.15">
      <c r="A55" s="135" t="s">
        <v>183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6"/>
      <c r="Q55" s="137">
        <v>132443</v>
      </c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332" t="s">
        <v>209</v>
      </c>
      <c r="AF55" s="332"/>
      <c r="AG55" s="332"/>
      <c r="AH55" s="332"/>
      <c r="AI55" s="332"/>
      <c r="AJ55" s="332"/>
      <c r="AK55" s="332"/>
      <c r="AL55" s="332"/>
      <c r="AM55" s="332"/>
      <c r="AS55" s="132">
        <v>89278</v>
      </c>
      <c r="AT55" s="132"/>
      <c r="AU55" s="132"/>
      <c r="AV55" s="132"/>
      <c r="AW55" s="132"/>
      <c r="AX55" s="132"/>
      <c r="AY55" s="132"/>
      <c r="AZ55" s="132"/>
      <c r="BA55" s="132"/>
      <c r="BB55" s="5"/>
      <c r="BC55" s="5"/>
      <c r="BD55" s="9"/>
      <c r="BE55" s="9"/>
      <c r="BF55" s="2"/>
      <c r="BG55" s="332" t="s">
        <v>212</v>
      </c>
      <c r="BH55" s="332"/>
      <c r="BI55" s="332"/>
      <c r="BJ55" s="332"/>
      <c r="BK55" s="332"/>
      <c r="BL55" s="332"/>
      <c r="BM55" s="332"/>
      <c r="BN55" s="332"/>
      <c r="BO55" s="332"/>
      <c r="BP55" s="332"/>
      <c r="BQ55" s="2"/>
      <c r="BR55" s="2"/>
      <c r="BS55" s="2"/>
      <c r="BT55" s="2"/>
      <c r="BU55" s="2"/>
    </row>
    <row r="56" spans="1:81" ht="13.5" customHeight="1" x14ac:dyDescent="0.15">
      <c r="A56" s="135" t="s">
        <v>181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6"/>
      <c r="Q56" s="137">
        <v>137795</v>
      </c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332" t="s">
        <v>210</v>
      </c>
      <c r="AF56" s="332"/>
      <c r="AG56" s="332"/>
      <c r="AH56" s="332"/>
      <c r="AI56" s="332"/>
      <c r="AJ56" s="332"/>
      <c r="AK56" s="332"/>
      <c r="AL56" s="332"/>
      <c r="AM56" s="332"/>
      <c r="AS56" s="132">
        <v>89673</v>
      </c>
      <c r="AT56" s="132"/>
      <c r="AU56" s="132"/>
      <c r="AV56" s="132"/>
      <c r="AW56" s="132"/>
      <c r="AX56" s="132"/>
      <c r="AY56" s="132"/>
      <c r="AZ56" s="132"/>
      <c r="BA56" s="132"/>
      <c r="BB56" s="5"/>
      <c r="BC56" s="5"/>
      <c r="BD56" s="9"/>
      <c r="BE56" s="9"/>
      <c r="BF56" s="2"/>
      <c r="BG56" s="332" t="s">
        <v>213</v>
      </c>
      <c r="BH56" s="332"/>
      <c r="BI56" s="332"/>
      <c r="BJ56" s="332"/>
      <c r="BK56" s="332"/>
      <c r="BL56" s="332"/>
      <c r="BM56" s="332"/>
      <c r="BN56" s="332"/>
      <c r="BO56" s="332"/>
      <c r="BP56" s="332"/>
      <c r="BQ56" s="2"/>
      <c r="BR56" s="2"/>
      <c r="BS56" s="2"/>
      <c r="BT56" s="2"/>
      <c r="BU56" s="2"/>
    </row>
    <row r="57" spans="1:81" ht="13.5" customHeight="1" x14ac:dyDescent="0.15">
      <c r="A57" s="147" t="s">
        <v>198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329"/>
      <c r="Q57" s="333">
        <v>129086</v>
      </c>
      <c r="R57" s="334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334"/>
      <c r="AE57" s="335" t="s">
        <v>214</v>
      </c>
      <c r="AF57" s="335"/>
      <c r="AG57" s="335"/>
      <c r="AH57" s="335"/>
      <c r="AI57" s="335"/>
      <c r="AJ57" s="335"/>
      <c r="AK57" s="335"/>
      <c r="AL57" s="335"/>
      <c r="AM57" s="335"/>
      <c r="AN57" s="316"/>
      <c r="AO57" s="316"/>
      <c r="AP57" s="316"/>
      <c r="AQ57" s="316"/>
      <c r="AR57" s="316"/>
      <c r="AS57" s="146">
        <v>92029</v>
      </c>
      <c r="AT57" s="146"/>
      <c r="AU57" s="146"/>
      <c r="AV57" s="146"/>
      <c r="AW57" s="146"/>
      <c r="AX57" s="146"/>
      <c r="AY57" s="146"/>
      <c r="AZ57" s="146"/>
      <c r="BA57" s="146"/>
      <c r="BB57" s="20"/>
      <c r="BC57" s="20"/>
      <c r="BD57" s="33"/>
      <c r="BE57" s="33"/>
      <c r="BF57" s="38"/>
      <c r="BG57" s="335" t="s">
        <v>215</v>
      </c>
      <c r="BH57" s="335"/>
      <c r="BI57" s="335"/>
      <c r="BJ57" s="335"/>
      <c r="BK57" s="335"/>
      <c r="BL57" s="335"/>
      <c r="BM57" s="335"/>
      <c r="BN57" s="335"/>
      <c r="BO57" s="335"/>
      <c r="BP57" s="335"/>
      <c r="BQ57" s="38"/>
      <c r="BR57" s="38"/>
      <c r="BS57" s="38"/>
      <c r="BT57" s="38"/>
      <c r="BU57" s="38"/>
    </row>
    <row r="58" spans="1:81" ht="13.5" customHeight="1" x14ac:dyDescent="0.15">
      <c r="A58" s="12" t="s">
        <v>207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BB58" s="2"/>
      <c r="BC58" s="2"/>
      <c r="BU58" s="14" t="s">
        <v>31</v>
      </c>
    </row>
    <row r="59" spans="1:81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14"/>
      <c r="BB59" s="2"/>
      <c r="BC59" s="2"/>
      <c r="BD59" s="2"/>
      <c r="BE59" s="2"/>
      <c r="BF59" s="2"/>
    </row>
    <row r="60" spans="1:81" ht="13.5" customHeight="1" x14ac:dyDescent="0.15">
      <c r="BE60" s="2"/>
      <c r="BF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14" t="s">
        <v>178</v>
      </c>
      <c r="BV60" s="2"/>
      <c r="BW60" s="2"/>
      <c r="BX60" s="2"/>
      <c r="BY60" s="2"/>
      <c r="BZ60" s="2"/>
      <c r="CA60" s="2"/>
      <c r="CB60" s="2"/>
      <c r="CC60" s="2"/>
    </row>
    <row r="61" spans="1:81" ht="13.5" customHeight="1" x14ac:dyDescent="0.15">
      <c r="BB61" s="1"/>
      <c r="BC61" s="1"/>
      <c r="BD61" s="1"/>
      <c r="BE61" s="2"/>
      <c r="BF61" s="2"/>
    </row>
    <row r="62" spans="1:81" ht="24" customHeight="1" x14ac:dyDescent="0.15">
      <c r="A62" s="163" t="s">
        <v>50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3"/>
      <c r="BR62" s="163"/>
      <c r="BS62" s="163"/>
      <c r="BT62" s="163"/>
      <c r="BU62" s="163"/>
    </row>
    <row r="63" spans="1:81" ht="13.5" customHeight="1" x14ac:dyDescent="0.15">
      <c r="BB63" s="1"/>
      <c r="BC63" s="1"/>
      <c r="BD63" s="1"/>
      <c r="BE63" s="9"/>
      <c r="BF63" s="2"/>
    </row>
    <row r="64" spans="1:81" ht="21" customHeight="1" x14ac:dyDescent="0.15">
      <c r="A64" s="156" t="s">
        <v>105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</row>
    <row r="65" spans="1:73" ht="13.5" customHeight="1" x14ac:dyDescent="0.15"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6"/>
      <c r="AX65" s="16"/>
      <c r="AY65" s="16"/>
      <c r="AZ65" s="16"/>
      <c r="BA65" s="16"/>
      <c r="BB65" s="16"/>
      <c r="BC65" s="16"/>
      <c r="BD65" s="16"/>
      <c r="BE65" s="2"/>
      <c r="BF65" s="2"/>
    </row>
    <row r="66" spans="1:73" ht="13.5" customHeight="1" x14ac:dyDescent="0.15">
      <c r="A66" s="316"/>
      <c r="B66" s="316"/>
      <c r="C66" s="316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316"/>
      <c r="AX66" s="316"/>
      <c r="AY66" s="316"/>
      <c r="AZ66" s="316"/>
      <c r="BA66" s="316"/>
      <c r="BB66" s="316"/>
      <c r="BC66" s="316"/>
      <c r="BD66" s="316"/>
      <c r="BE66" s="38"/>
      <c r="BF66" s="38"/>
      <c r="BG66" s="316"/>
      <c r="BH66" s="316"/>
      <c r="BI66" s="316"/>
      <c r="BJ66" s="316"/>
      <c r="BK66" s="316"/>
      <c r="BM66" s="316"/>
      <c r="BN66" s="316"/>
      <c r="BO66" s="316"/>
      <c r="BP66" s="316"/>
      <c r="BQ66" s="316"/>
      <c r="BR66" s="316"/>
      <c r="BS66" s="316"/>
      <c r="BT66" s="316"/>
      <c r="BU66" s="41" t="s">
        <v>32</v>
      </c>
    </row>
    <row r="67" spans="1:73" ht="13.5" customHeight="1" x14ac:dyDescent="0.15">
      <c r="A67" s="164" t="s">
        <v>33</v>
      </c>
      <c r="B67" s="164"/>
      <c r="C67" s="164"/>
      <c r="D67" s="164"/>
      <c r="E67" s="164"/>
      <c r="F67" s="164"/>
      <c r="G67" s="164"/>
      <c r="H67" s="164"/>
      <c r="I67" s="165"/>
      <c r="J67" s="191" t="s">
        <v>34</v>
      </c>
      <c r="K67" s="192"/>
      <c r="L67" s="192"/>
      <c r="M67" s="192"/>
      <c r="N67" s="192"/>
      <c r="O67" s="192"/>
      <c r="P67" s="192"/>
      <c r="Q67" s="193"/>
      <c r="R67" s="124" t="s">
        <v>35</v>
      </c>
      <c r="S67" s="125"/>
      <c r="T67" s="125"/>
      <c r="U67" s="125"/>
      <c r="V67" s="125"/>
      <c r="W67" s="125"/>
      <c r="X67" s="125"/>
      <c r="Y67" s="126"/>
      <c r="Z67" s="124" t="s">
        <v>36</v>
      </c>
      <c r="AA67" s="125"/>
      <c r="AB67" s="125"/>
      <c r="AC67" s="125"/>
      <c r="AD67" s="125"/>
      <c r="AE67" s="125"/>
      <c r="AF67" s="125"/>
      <c r="AG67" s="126"/>
      <c r="AH67" s="124" t="s">
        <v>49</v>
      </c>
      <c r="AI67" s="125"/>
      <c r="AJ67" s="125"/>
      <c r="AK67" s="125"/>
      <c r="AL67" s="125"/>
      <c r="AM67" s="125"/>
      <c r="AN67" s="125"/>
      <c r="AO67" s="126"/>
      <c r="AP67" s="124" t="s">
        <v>37</v>
      </c>
      <c r="AQ67" s="125"/>
      <c r="AR67" s="125"/>
      <c r="AS67" s="125"/>
      <c r="AT67" s="125"/>
      <c r="AU67" s="125"/>
      <c r="AV67" s="125"/>
      <c r="AW67" s="126"/>
      <c r="AX67" s="124" t="s">
        <v>38</v>
      </c>
      <c r="AY67" s="125"/>
      <c r="AZ67" s="125"/>
      <c r="BA67" s="125"/>
      <c r="BB67" s="125"/>
      <c r="BC67" s="125"/>
      <c r="BD67" s="125"/>
      <c r="BE67" s="126"/>
      <c r="BF67" s="124" t="s">
        <v>39</v>
      </c>
      <c r="BG67" s="125"/>
      <c r="BH67" s="125"/>
      <c r="BI67" s="125"/>
      <c r="BJ67" s="125"/>
      <c r="BK67" s="125"/>
      <c r="BL67" s="125"/>
      <c r="BM67" s="126"/>
      <c r="BN67" s="124" t="s">
        <v>40</v>
      </c>
      <c r="BO67" s="125"/>
      <c r="BP67" s="125"/>
      <c r="BQ67" s="125"/>
      <c r="BR67" s="125"/>
      <c r="BS67" s="125"/>
      <c r="BT67" s="125"/>
      <c r="BU67" s="125"/>
    </row>
    <row r="68" spans="1:73" ht="13.5" customHeight="1" x14ac:dyDescent="0.15">
      <c r="A68" s="166"/>
      <c r="B68" s="166"/>
      <c r="C68" s="166"/>
      <c r="D68" s="166"/>
      <c r="E68" s="166"/>
      <c r="F68" s="166"/>
      <c r="G68" s="166"/>
      <c r="H68" s="166"/>
      <c r="I68" s="167"/>
      <c r="J68" s="194"/>
      <c r="K68" s="195"/>
      <c r="L68" s="195"/>
      <c r="M68" s="195"/>
      <c r="N68" s="195"/>
      <c r="O68" s="195"/>
      <c r="P68" s="195"/>
      <c r="Q68" s="196"/>
      <c r="R68" s="127"/>
      <c r="S68" s="128"/>
      <c r="T68" s="128"/>
      <c r="U68" s="128"/>
      <c r="V68" s="128"/>
      <c r="W68" s="128"/>
      <c r="X68" s="128"/>
      <c r="Y68" s="129"/>
      <c r="Z68" s="127"/>
      <c r="AA68" s="128"/>
      <c r="AB68" s="128"/>
      <c r="AC68" s="128"/>
      <c r="AD68" s="128"/>
      <c r="AE68" s="128"/>
      <c r="AF68" s="128"/>
      <c r="AG68" s="129"/>
      <c r="AH68" s="127"/>
      <c r="AI68" s="128"/>
      <c r="AJ68" s="128"/>
      <c r="AK68" s="128"/>
      <c r="AL68" s="128"/>
      <c r="AM68" s="128"/>
      <c r="AN68" s="128"/>
      <c r="AO68" s="129"/>
      <c r="AP68" s="127"/>
      <c r="AQ68" s="128"/>
      <c r="AR68" s="128"/>
      <c r="AS68" s="128"/>
      <c r="AT68" s="128"/>
      <c r="AU68" s="128"/>
      <c r="AV68" s="128"/>
      <c r="AW68" s="129"/>
      <c r="AX68" s="127"/>
      <c r="AY68" s="128"/>
      <c r="AZ68" s="128"/>
      <c r="BA68" s="128"/>
      <c r="BB68" s="128"/>
      <c r="BC68" s="128"/>
      <c r="BD68" s="128"/>
      <c r="BE68" s="129"/>
      <c r="BF68" s="127"/>
      <c r="BG68" s="128"/>
      <c r="BH68" s="128"/>
      <c r="BI68" s="128"/>
      <c r="BJ68" s="128"/>
      <c r="BK68" s="128"/>
      <c r="BL68" s="128"/>
      <c r="BM68" s="129"/>
      <c r="BN68" s="127"/>
      <c r="BO68" s="128"/>
      <c r="BP68" s="128"/>
      <c r="BQ68" s="128"/>
      <c r="BR68" s="128"/>
      <c r="BS68" s="128"/>
      <c r="BT68" s="128"/>
      <c r="BU68" s="128"/>
    </row>
    <row r="69" spans="1:73" ht="13.5" customHeight="1" x14ac:dyDescent="0.15">
      <c r="A69" s="119" t="s">
        <v>121</v>
      </c>
      <c r="B69" s="119"/>
      <c r="C69" s="119"/>
      <c r="D69" s="119"/>
      <c r="E69" s="119"/>
      <c r="F69" s="119"/>
      <c r="G69" s="119"/>
      <c r="H69" s="119"/>
      <c r="I69" s="120"/>
      <c r="J69" s="121">
        <v>243</v>
      </c>
      <c r="K69" s="121"/>
      <c r="L69" s="121"/>
      <c r="M69" s="121"/>
      <c r="N69" s="121"/>
      <c r="O69" s="121"/>
      <c r="P69" s="121"/>
      <c r="Q69" s="121"/>
      <c r="R69" s="121">
        <f>SUM(Z69,AH69,AP69,AX69,BF69,BN69,J77,R77,Z77,AH77,AP77,AX77,BF77)</f>
        <v>129832</v>
      </c>
      <c r="S69" s="121"/>
      <c r="T69" s="121"/>
      <c r="U69" s="121"/>
      <c r="V69" s="121"/>
      <c r="W69" s="121"/>
      <c r="X69" s="121"/>
      <c r="Y69" s="121"/>
      <c r="Z69" s="121">
        <v>38773</v>
      </c>
      <c r="AA69" s="121"/>
      <c r="AB69" s="121"/>
      <c r="AC69" s="121"/>
      <c r="AD69" s="121"/>
      <c r="AE69" s="121"/>
      <c r="AF69" s="121"/>
      <c r="AG69" s="121"/>
      <c r="AH69" s="118">
        <v>9511</v>
      </c>
      <c r="AI69" s="118"/>
      <c r="AJ69" s="118"/>
      <c r="AK69" s="118"/>
      <c r="AL69" s="118"/>
      <c r="AM69" s="118"/>
      <c r="AN69" s="118"/>
      <c r="AO69" s="21"/>
      <c r="AP69" s="123">
        <v>10260</v>
      </c>
      <c r="AQ69" s="123"/>
      <c r="AR69" s="123"/>
      <c r="AS69" s="123"/>
      <c r="AT69" s="123"/>
      <c r="AU69" s="123"/>
      <c r="AV69" s="123"/>
      <c r="AX69" s="118">
        <v>9582</v>
      </c>
      <c r="AY69" s="118"/>
      <c r="AZ69" s="118"/>
      <c r="BA69" s="118"/>
      <c r="BB69" s="118"/>
      <c r="BC69" s="118"/>
      <c r="BD69" s="118"/>
      <c r="BE69" s="21"/>
      <c r="BF69" s="118">
        <v>6896</v>
      </c>
      <c r="BG69" s="336"/>
      <c r="BH69" s="336"/>
      <c r="BI69" s="336"/>
      <c r="BJ69" s="336"/>
      <c r="BK69" s="336"/>
      <c r="BL69" s="336"/>
      <c r="BM69" s="105"/>
      <c r="BN69" s="121">
        <v>1776</v>
      </c>
      <c r="BO69" s="121"/>
      <c r="BP69" s="121"/>
      <c r="BQ69" s="121"/>
      <c r="BR69" s="121"/>
      <c r="BS69" s="121"/>
      <c r="BT69" s="121"/>
      <c r="BU69" s="121"/>
    </row>
    <row r="70" spans="1:73" ht="13.5" customHeight="1" x14ac:dyDescent="0.15">
      <c r="A70" s="119" t="s">
        <v>130</v>
      </c>
      <c r="B70" s="119"/>
      <c r="C70" s="119"/>
      <c r="D70" s="119"/>
      <c r="E70" s="119"/>
      <c r="F70" s="119"/>
      <c r="G70" s="119"/>
      <c r="H70" s="119"/>
      <c r="I70" s="120"/>
      <c r="J70" s="121">
        <v>243</v>
      </c>
      <c r="K70" s="121"/>
      <c r="L70" s="121"/>
      <c r="M70" s="121"/>
      <c r="N70" s="121"/>
      <c r="O70" s="121"/>
      <c r="P70" s="121"/>
      <c r="Q70" s="121"/>
      <c r="R70" s="121">
        <f>SUM(Z70,AH70,AP70,AX70,BF70,BN70,J78,R78,Z78,AH78,AP78,AX78,BF78)</f>
        <v>124516</v>
      </c>
      <c r="S70" s="121"/>
      <c r="T70" s="121"/>
      <c r="U70" s="121"/>
      <c r="V70" s="121"/>
      <c r="W70" s="121"/>
      <c r="X70" s="121"/>
      <c r="Y70" s="121"/>
      <c r="Z70" s="121">
        <v>35215</v>
      </c>
      <c r="AA70" s="121"/>
      <c r="AB70" s="121"/>
      <c r="AC70" s="121"/>
      <c r="AD70" s="121"/>
      <c r="AE70" s="121"/>
      <c r="AF70" s="121"/>
      <c r="AG70" s="121"/>
      <c r="AH70" s="118">
        <v>8000</v>
      </c>
      <c r="AI70" s="118"/>
      <c r="AJ70" s="118"/>
      <c r="AK70" s="118"/>
      <c r="AL70" s="118"/>
      <c r="AM70" s="118"/>
      <c r="AN70" s="118"/>
      <c r="AO70" s="21"/>
      <c r="AP70" s="123">
        <v>8981</v>
      </c>
      <c r="AQ70" s="123"/>
      <c r="AR70" s="123"/>
      <c r="AS70" s="123"/>
      <c r="AT70" s="123"/>
      <c r="AU70" s="123"/>
      <c r="AV70" s="123"/>
      <c r="AX70" s="118">
        <v>9470</v>
      </c>
      <c r="AY70" s="118"/>
      <c r="AZ70" s="118"/>
      <c r="BA70" s="118"/>
      <c r="BB70" s="118"/>
      <c r="BC70" s="118"/>
      <c r="BD70" s="118"/>
      <c r="BE70" s="21"/>
      <c r="BF70" s="118">
        <v>7935</v>
      </c>
      <c r="BG70" s="336"/>
      <c r="BH70" s="336"/>
      <c r="BI70" s="336"/>
      <c r="BJ70" s="336"/>
      <c r="BK70" s="336"/>
      <c r="BL70" s="336"/>
      <c r="BM70" s="105"/>
      <c r="BN70" s="121">
        <v>1696</v>
      </c>
      <c r="BO70" s="121"/>
      <c r="BP70" s="121"/>
      <c r="BQ70" s="121"/>
      <c r="BR70" s="121"/>
      <c r="BS70" s="121"/>
      <c r="BT70" s="121"/>
      <c r="BU70" s="121"/>
    </row>
    <row r="71" spans="1:73" ht="13.5" customHeight="1" x14ac:dyDescent="0.15">
      <c r="A71" s="119" t="s">
        <v>183</v>
      </c>
      <c r="B71" s="119"/>
      <c r="C71" s="119"/>
      <c r="D71" s="119"/>
      <c r="E71" s="119"/>
      <c r="F71" s="119"/>
      <c r="G71" s="119"/>
      <c r="H71" s="119"/>
      <c r="I71" s="120"/>
      <c r="J71" s="121">
        <v>242</v>
      </c>
      <c r="K71" s="121"/>
      <c r="L71" s="121"/>
      <c r="M71" s="121"/>
      <c r="N71" s="121"/>
      <c r="O71" s="121"/>
      <c r="P71" s="121"/>
      <c r="Q71" s="121"/>
      <c r="R71" s="121">
        <f>SUM(Z71,AH71,AP71,AX71,BF71,BN71,J79,R79,Z79,AH79,AP79,AX79,BF79)</f>
        <v>132443</v>
      </c>
      <c r="S71" s="121"/>
      <c r="T71" s="121"/>
      <c r="U71" s="121"/>
      <c r="V71" s="121"/>
      <c r="W71" s="121"/>
      <c r="X71" s="121"/>
      <c r="Y71" s="121"/>
      <c r="Z71" s="121">
        <v>36192</v>
      </c>
      <c r="AA71" s="121"/>
      <c r="AB71" s="121"/>
      <c r="AC71" s="121"/>
      <c r="AD71" s="121"/>
      <c r="AE71" s="121"/>
      <c r="AF71" s="121"/>
      <c r="AG71" s="121"/>
      <c r="AH71" s="118">
        <v>8198</v>
      </c>
      <c r="AI71" s="118"/>
      <c r="AJ71" s="118"/>
      <c r="AK71" s="118"/>
      <c r="AL71" s="118"/>
      <c r="AM71" s="118"/>
      <c r="AN71" s="118"/>
      <c r="AO71" s="21"/>
      <c r="AP71" s="123">
        <v>10413</v>
      </c>
      <c r="AQ71" s="123"/>
      <c r="AR71" s="123"/>
      <c r="AS71" s="123"/>
      <c r="AT71" s="123"/>
      <c r="AU71" s="123"/>
      <c r="AV71" s="123"/>
      <c r="AX71" s="118">
        <v>9627</v>
      </c>
      <c r="AY71" s="118"/>
      <c r="AZ71" s="118"/>
      <c r="BA71" s="118"/>
      <c r="BB71" s="118"/>
      <c r="BC71" s="118"/>
      <c r="BD71" s="118"/>
      <c r="BE71" s="21"/>
      <c r="BF71" s="118">
        <v>9299</v>
      </c>
      <c r="BG71" s="336"/>
      <c r="BH71" s="336"/>
      <c r="BI71" s="336"/>
      <c r="BJ71" s="336"/>
      <c r="BK71" s="336"/>
      <c r="BL71" s="336"/>
      <c r="BM71" s="105"/>
      <c r="BN71" s="121">
        <v>1747</v>
      </c>
      <c r="BO71" s="121"/>
      <c r="BP71" s="121"/>
      <c r="BQ71" s="121"/>
      <c r="BR71" s="121"/>
      <c r="BS71" s="121"/>
      <c r="BT71" s="121"/>
      <c r="BU71" s="121"/>
    </row>
    <row r="72" spans="1:73" ht="13.5" customHeight="1" x14ac:dyDescent="0.15">
      <c r="A72" s="119" t="s">
        <v>181</v>
      </c>
      <c r="B72" s="119"/>
      <c r="C72" s="119"/>
      <c r="D72" s="119"/>
      <c r="E72" s="119"/>
      <c r="F72" s="119"/>
      <c r="G72" s="119"/>
      <c r="H72" s="119"/>
      <c r="I72" s="120"/>
      <c r="J72" s="121">
        <v>243</v>
      </c>
      <c r="K72" s="121"/>
      <c r="L72" s="121"/>
      <c r="M72" s="121"/>
      <c r="N72" s="121"/>
      <c r="O72" s="121"/>
      <c r="P72" s="121"/>
      <c r="Q72" s="121"/>
      <c r="R72" s="121">
        <f>SUM(Z72,AH72,AP72,AX72,BF72,BN72,J80,R80,Z80,AH80,AP80,AX80,BF80)</f>
        <v>137795</v>
      </c>
      <c r="S72" s="121"/>
      <c r="T72" s="121"/>
      <c r="U72" s="121"/>
      <c r="V72" s="121"/>
      <c r="W72" s="121"/>
      <c r="X72" s="121"/>
      <c r="Y72" s="121"/>
      <c r="Z72" s="121">
        <v>40030</v>
      </c>
      <c r="AA72" s="121"/>
      <c r="AB72" s="121"/>
      <c r="AC72" s="121"/>
      <c r="AD72" s="121"/>
      <c r="AE72" s="121"/>
      <c r="AF72" s="121"/>
      <c r="AG72" s="121"/>
      <c r="AH72" s="118">
        <v>8303</v>
      </c>
      <c r="AI72" s="118"/>
      <c r="AJ72" s="118"/>
      <c r="AK72" s="118"/>
      <c r="AL72" s="118"/>
      <c r="AM72" s="118"/>
      <c r="AN72" s="118"/>
      <c r="AO72" s="21"/>
      <c r="AP72" s="123">
        <v>12159</v>
      </c>
      <c r="AQ72" s="123"/>
      <c r="AR72" s="123"/>
      <c r="AS72" s="123"/>
      <c r="AT72" s="123"/>
      <c r="AU72" s="123"/>
      <c r="AV72" s="123"/>
      <c r="AX72" s="118">
        <v>10304</v>
      </c>
      <c r="AY72" s="118"/>
      <c r="AZ72" s="118"/>
      <c r="BA72" s="118"/>
      <c r="BB72" s="118"/>
      <c r="BC72" s="118"/>
      <c r="BD72" s="118"/>
      <c r="BE72" s="21"/>
      <c r="BF72" s="118">
        <v>9209</v>
      </c>
      <c r="BG72" s="336"/>
      <c r="BH72" s="336"/>
      <c r="BI72" s="336"/>
      <c r="BJ72" s="336"/>
      <c r="BK72" s="336"/>
      <c r="BL72" s="336"/>
      <c r="BM72" s="105"/>
      <c r="BN72" s="121">
        <v>1713</v>
      </c>
      <c r="BO72" s="121"/>
      <c r="BP72" s="121"/>
      <c r="BQ72" s="121"/>
      <c r="BR72" s="121"/>
      <c r="BS72" s="121"/>
      <c r="BT72" s="121"/>
      <c r="BU72" s="121"/>
    </row>
    <row r="73" spans="1:73" ht="13.5" customHeight="1" x14ac:dyDescent="0.15">
      <c r="A73" s="317" t="s">
        <v>198</v>
      </c>
      <c r="B73" s="317"/>
      <c r="C73" s="317"/>
      <c r="D73" s="317"/>
      <c r="E73" s="317"/>
      <c r="F73" s="317"/>
      <c r="G73" s="317"/>
      <c r="H73" s="317"/>
      <c r="I73" s="318"/>
      <c r="J73" s="223">
        <v>243</v>
      </c>
      <c r="K73" s="223"/>
      <c r="L73" s="223"/>
      <c r="M73" s="223"/>
      <c r="N73" s="223"/>
      <c r="O73" s="223"/>
      <c r="P73" s="223"/>
      <c r="Q73" s="223"/>
      <c r="R73" s="223">
        <f>SUM(Z73,AH73,AP73,AX73,BF73,BN73,J81,R81,Z81,AH81,AP81,AX81,BF81)</f>
        <v>129086</v>
      </c>
      <c r="S73" s="223"/>
      <c r="T73" s="223"/>
      <c r="U73" s="223"/>
      <c r="V73" s="223"/>
      <c r="W73" s="223"/>
      <c r="X73" s="223"/>
      <c r="Y73" s="223"/>
      <c r="Z73" s="223">
        <v>31772</v>
      </c>
      <c r="AA73" s="223"/>
      <c r="AB73" s="223"/>
      <c r="AC73" s="223"/>
      <c r="AD73" s="223"/>
      <c r="AE73" s="223"/>
      <c r="AF73" s="223"/>
      <c r="AG73" s="223"/>
      <c r="AH73" s="337">
        <v>8369</v>
      </c>
      <c r="AI73" s="337"/>
      <c r="AJ73" s="337"/>
      <c r="AK73" s="337"/>
      <c r="AL73" s="337"/>
      <c r="AM73" s="337"/>
      <c r="AN73" s="337"/>
      <c r="AO73" s="22"/>
      <c r="AP73" s="338">
        <v>12144</v>
      </c>
      <c r="AQ73" s="338"/>
      <c r="AR73" s="338"/>
      <c r="AS73" s="338"/>
      <c r="AT73" s="338"/>
      <c r="AU73" s="338"/>
      <c r="AV73" s="338"/>
      <c r="AW73" s="316"/>
      <c r="AX73" s="337">
        <v>10009</v>
      </c>
      <c r="AY73" s="337"/>
      <c r="AZ73" s="337"/>
      <c r="BA73" s="337"/>
      <c r="BB73" s="337"/>
      <c r="BC73" s="337"/>
      <c r="BD73" s="337"/>
      <c r="BE73" s="22"/>
      <c r="BF73" s="337">
        <v>10209</v>
      </c>
      <c r="BG73" s="339"/>
      <c r="BH73" s="339"/>
      <c r="BI73" s="339"/>
      <c r="BJ73" s="339"/>
      <c r="BK73" s="339"/>
      <c r="BL73" s="339"/>
      <c r="BM73" s="114"/>
      <c r="BN73" s="223">
        <v>1574</v>
      </c>
      <c r="BO73" s="223"/>
      <c r="BP73" s="223"/>
      <c r="BQ73" s="223"/>
      <c r="BR73" s="223"/>
      <c r="BS73" s="223"/>
      <c r="BT73" s="223"/>
      <c r="BU73" s="223"/>
    </row>
    <row r="74" spans="1:73" ht="13.5" customHeight="1" x14ac:dyDescent="0.15">
      <c r="D74" s="2"/>
      <c r="E74" s="9"/>
      <c r="F74" s="9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3"/>
      <c r="S74" s="3"/>
      <c r="T74" s="3"/>
      <c r="U74" s="3"/>
      <c r="V74" s="9"/>
      <c r="W74" s="9"/>
      <c r="X74" s="9"/>
      <c r="Y74" s="3"/>
      <c r="Z74" s="3"/>
      <c r="AA74" s="3"/>
      <c r="AB74" s="3"/>
      <c r="AC74" s="3"/>
      <c r="AD74" s="2"/>
      <c r="AE74" s="9"/>
      <c r="AF74" s="9"/>
      <c r="AG74" s="9"/>
      <c r="AH74" s="3"/>
      <c r="AI74" s="3"/>
      <c r="AJ74" s="3"/>
      <c r="AK74" s="3"/>
      <c r="AL74" s="2"/>
      <c r="AM74" s="2"/>
      <c r="AN74" s="3"/>
      <c r="AO74" s="3"/>
      <c r="AP74" s="3"/>
      <c r="AQ74" s="3"/>
      <c r="AR74" s="3"/>
      <c r="AS74" s="3"/>
      <c r="AU74" s="2"/>
      <c r="AV74" s="3"/>
      <c r="AW74" s="3"/>
      <c r="AX74" s="3"/>
      <c r="AY74" s="3"/>
      <c r="AZ74" s="3"/>
      <c r="BA74" s="3"/>
      <c r="BE74" s="2"/>
      <c r="BF74" s="2"/>
    </row>
    <row r="75" spans="1:73" ht="13.5" customHeight="1" x14ac:dyDescent="0.15">
      <c r="A75" s="164" t="s">
        <v>33</v>
      </c>
      <c r="B75" s="164"/>
      <c r="C75" s="164"/>
      <c r="D75" s="164"/>
      <c r="E75" s="164"/>
      <c r="F75" s="164"/>
      <c r="G75" s="164"/>
      <c r="H75" s="164"/>
      <c r="I75" s="165"/>
      <c r="J75" s="124" t="s">
        <v>41</v>
      </c>
      <c r="K75" s="125"/>
      <c r="L75" s="125"/>
      <c r="M75" s="125"/>
      <c r="N75" s="125"/>
      <c r="O75" s="125"/>
      <c r="P75" s="125"/>
      <c r="Q75" s="126"/>
      <c r="R75" s="124" t="s">
        <v>42</v>
      </c>
      <c r="S75" s="125"/>
      <c r="T75" s="125"/>
      <c r="U75" s="125"/>
      <c r="V75" s="125"/>
      <c r="W75" s="125"/>
      <c r="X75" s="125"/>
      <c r="Y75" s="126"/>
      <c r="Z75" s="124" t="s">
        <v>43</v>
      </c>
      <c r="AA75" s="125"/>
      <c r="AB75" s="125"/>
      <c r="AC75" s="125"/>
      <c r="AD75" s="125"/>
      <c r="AE75" s="125"/>
      <c r="AF75" s="125"/>
      <c r="AG75" s="126"/>
      <c r="AH75" s="124" t="s">
        <v>44</v>
      </c>
      <c r="AI75" s="125"/>
      <c r="AJ75" s="125"/>
      <c r="AK75" s="125"/>
      <c r="AL75" s="125"/>
      <c r="AM75" s="125"/>
      <c r="AN75" s="125"/>
      <c r="AO75" s="126"/>
      <c r="AP75" s="124" t="s">
        <v>45</v>
      </c>
      <c r="AQ75" s="125"/>
      <c r="AR75" s="125"/>
      <c r="AS75" s="125"/>
      <c r="AT75" s="125"/>
      <c r="AU75" s="125"/>
      <c r="AV75" s="125"/>
      <c r="AW75" s="126"/>
      <c r="AX75" s="124" t="s">
        <v>46</v>
      </c>
      <c r="AY75" s="125"/>
      <c r="AZ75" s="125"/>
      <c r="BA75" s="125"/>
      <c r="BB75" s="125"/>
      <c r="BC75" s="125"/>
      <c r="BD75" s="125"/>
      <c r="BE75" s="126"/>
      <c r="BF75" s="124" t="s">
        <v>47</v>
      </c>
      <c r="BG75" s="125"/>
      <c r="BH75" s="125"/>
      <c r="BI75" s="125"/>
      <c r="BJ75" s="125"/>
      <c r="BK75" s="125"/>
      <c r="BL75" s="125"/>
      <c r="BM75" s="125"/>
    </row>
    <row r="76" spans="1:73" ht="13.5" customHeight="1" x14ac:dyDescent="0.15">
      <c r="A76" s="166"/>
      <c r="B76" s="166"/>
      <c r="C76" s="166"/>
      <c r="D76" s="166"/>
      <c r="E76" s="166"/>
      <c r="F76" s="166"/>
      <c r="G76" s="166"/>
      <c r="H76" s="166"/>
      <c r="I76" s="167"/>
      <c r="J76" s="127"/>
      <c r="K76" s="128"/>
      <c r="L76" s="128"/>
      <c r="M76" s="128"/>
      <c r="N76" s="128"/>
      <c r="O76" s="128"/>
      <c r="P76" s="128"/>
      <c r="Q76" s="129"/>
      <c r="R76" s="127"/>
      <c r="S76" s="128"/>
      <c r="T76" s="128"/>
      <c r="U76" s="128"/>
      <c r="V76" s="128"/>
      <c r="W76" s="128"/>
      <c r="X76" s="128"/>
      <c r="Y76" s="129"/>
      <c r="Z76" s="127"/>
      <c r="AA76" s="128"/>
      <c r="AB76" s="128"/>
      <c r="AC76" s="128"/>
      <c r="AD76" s="128"/>
      <c r="AE76" s="128"/>
      <c r="AF76" s="128"/>
      <c r="AG76" s="129"/>
      <c r="AH76" s="127"/>
      <c r="AI76" s="128"/>
      <c r="AJ76" s="128"/>
      <c r="AK76" s="128"/>
      <c r="AL76" s="128"/>
      <c r="AM76" s="128"/>
      <c r="AN76" s="128"/>
      <c r="AO76" s="129"/>
      <c r="AP76" s="127"/>
      <c r="AQ76" s="128"/>
      <c r="AR76" s="128"/>
      <c r="AS76" s="128"/>
      <c r="AT76" s="128"/>
      <c r="AU76" s="128"/>
      <c r="AV76" s="128"/>
      <c r="AW76" s="129"/>
      <c r="AX76" s="127"/>
      <c r="AY76" s="128"/>
      <c r="AZ76" s="128"/>
      <c r="BA76" s="128"/>
      <c r="BB76" s="128"/>
      <c r="BC76" s="128"/>
      <c r="BD76" s="128"/>
      <c r="BE76" s="129"/>
      <c r="BF76" s="127"/>
      <c r="BG76" s="128"/>
      <c r="BH76" s="128"/>
      <c r="BI76" s="128"/>
      <c r="BJ76" s="128"/>
      <c r="BK76" s="128"/>
      <c r="BL76" s="128"/>
      <c r="BM76" s="128"/>
    </row>
    <row r="77" spans="1:73" ht="13.5" customHeight="1" x14ac:dyDescent="0.15">
      <c r="A77" s="119" t="s">
        <v>121</v>
      </c>
      <c r="B77" s="119"/>
      <c r="C77" s="119"/>
      <c r="D77" s="119"/>
      <c r="E77" s="119"/>
      <c r="F77" s="119"/>
      <c r="G77" s="119"/>
      <c r="H77" s="119"/>
      <c r="I77" s="120"/>
      <c r="J77" s="134">
        <v>9623</v>
      </c>
      <c r="K77" s="118"/>
      <c r="L77" s="118"/>
      <c r="M77" s="118"/>
      <c r="N77" s="118"/>
      <c r="O77" s="118"/>
      <c r="P77" s="118"/>
      <c r="Q77" s="21"/>
      <c r="R77" s="118">
        <v>3929</v>
      </c>
      <c r="S77" s="118"/>
      <c r="T77" s="118"/>
      <c r="U77" s="118"/>
      <c r="V77" s="118"/>
      <c r="W77" s="118"/>
      <c r="X77" s="118"/>
      <c r="Y77" s="21"/>
      <c r="Z77" s="121">
        <v>12962</v>
      </c>
      <c r="AA77" s="121"/>
      <c r="AB77" s="121"/>
      <c r="AC77" s="121"/>
      <c r="AD77" s="121"/>
      <c r="AE77" s="121"/>
      <c r="AF77" s="121"/>
      <c r="AG77" s="121"/>
      <c r="AH77" s="121">
        <v>14642</v>
      </c>
      <c r="AI77" s="121"/>
      <c r="AJ77" s="121"/>
      <c r="AK77" s="121"/>
      <c r="AL77" s="121"/>
      <c r="AM77" s="121"/>
      <c r="AN77" s="121"/>
      <c r="AO77" s="121"/>
      <c r="AP77" s="133">
        <v>8408</v>
      </c>
      <c r="AQ77" s="133"/>
      <c r="AR77" s="133"/>
      <c r="AS77" s="133"/>
      <c r="AT77" s="133"/>
      <c r="AU77" s="133"/>
      <c r="AV77" s="133"/>
      <c r="AW77" s="133"/>
      <c r="AX77" s="121">
        <v>3456</v>
      </c>
      <c r="AY77" s="121"/>
      <c r="AZ77" s="121"/>
      <c r="BA77" s="121"/>
      <c r="BB77" s="121"/>
      <c r="BC77" s="121"/>
      <c r="BD77" s="121"/>
      <c r="BE77" s="121"/>
      <c r="BF77" s="123">
        <v>14</v>
      </c>
      <c r="BG77" s="123"/>
      <c r="BH77" s="123"/>
      <c r="BI77" s="123"/>
      <c r="BJ77" s="123"/>
      <c r="BK77" s="104"/>
    </row>
    <row r="78" spans="1:73" ht="13.5" customHeight="1" x14ac:dyDescent="0.15">
      <c r="A78" s="119" t="s">
        <v>130</v>
      </c>
      <c r="B78" s="119"/>
      <c r="C78" s="119"/>
      <c r="D78" s="119"/>
      <c r="E78" s="119"/>
      <c r="F78" s="119"/>
      <c r="G78" s="119"/>
      <c r="H78" s="119"/>
      <c r="I78" s="120"/>
      <c r="J78" s="134">
        <v>9817</v>
      </c>
      <c r="K78" s="118"/>
      <c r="L78" s="118"/>
      <c r="M78" s="118"/>
      <c r="N78" s="118"/>
      <c r="O78" s="118"/>
      <c r="P78" s="118"/>
      <c r="Q78" s="21"/>
      <c r="R78" s="118">
        <v>5318</v>
      </c>
      <c r="S78" s="118"/>
      <c r="T78" s="118"/>
      <c r="U78" s="118"/>
      <c r="V78" s="118"/>
      <c r="W78" s="118"/>
      <c r="X78" s="118"/>
      <c r="Y78" s="21"/>
      <c r="Z78" s="121">
        <v>13258</v>
      </c>
      <c r="AA78" s="121"/>
      <c r="AB78" s="121"/>
      <c r="AC78" s="121"/>
      <c r="AD78" s="121"/>
      <c r="AE78" s="121"/>
      <c r="AF78" s="121"/>
      <c r="AG78" s="121"/>
      <c r="AH78" s="121">
        <v>12854</v>
      </c>
      <c r="AI78" s="121"/>
      <c r="AJ78" s="121"/>
      <c r="AK78" s="121"/>
      <c r="AL78" s="121"/>
      <c r="AM78" s="121"/>
      <c r="AN78" s="121"/>
      <c r="AO78" s="121"/>
      <c r="AP78" s="133">
        <v>7663</v>
      </c>
      <c r="AQ78" s="133"/>
      <c r="AR78" s="133"/>
      <c r="AS78" s="133"/>
      <c r="AT78" s="133"/>
      <c r="AU78" s="133"/>
      <c r="AV78" s="133"/>
      <c r="AW78" s="133"/>
      <c r="AX78" s="121">
        <v>4300</v>
      </c>
      <c r="AY78" s="121"/>
      <c r="AZ78" s="121"/>
      <c r="BA78" s="121"/>
      <c r="BB78" s="121"/>
      <c r="BC78" s="121"/>
      <c r="BD78" s="121"/>
      <c r="BE78" s="121"/>
      <c r="BF78" s="123">
        <v>9</v>
      </c>
      <c r="BG78" s="123"/>
      <c r="BH78" s="123"/>
      <c r="BI78" s="123"/>
      <c r="BJ78" s="123"/>
      <c r="BK78" s="104"/>
    </row>
    <row r="79" spans="1:73" ht="13.5" customHeight="1" x14ac:dyDescent="0.15">
      <c r="A79" s="119" t="s">
        <v>183</v>
      </c>
      <c r="B79" s="119"/>
      <c r="C79" s="119"/>
      <c r="D79" s="119"/>
      <c r="E79" s="119"/>
      <c r="F79" s="119"/>
      <c r="G79" s="119"/>
      <c r="H79" s="119"/>
      <c r="I79" s="120"/>
      <c r="J79" s="134">
        <v>10546</v>
      </c>
      <c r="K79" s="118"/>
      <c r="L79" s="118"/>
      <c r="M79" s="118"/>
      <c r="N79" s="118"/>
      <c r="O79" s="118"/>
      <c r="P79" s="118"/>
      <c r="Q79" s="21"/>
      <c r="R79" s="118">
        <v>6248</v>
      </c>
      <c r="S79" s="118"/>
      <c r="T79" s="118"/>
      <c r="U79" s="118"/>
      <c r="V79" s="118"/>
      <c r="W79" s="118"/>
      <c r="X79" s="118"/>
      <c r="Y79" s="21"/>
      <c r="Z79" s="121">
        <v>15756</v>
      </c>
      <c r="AA79" s="121"/>
      <c r="AB79" s="121"/>
      <c r="AC79" s="121"/>
      <c r="AD79" s="121"/>
      <c r="AE79" s="121"/>
      <c r="AF79" s="121"/>
      <c r="AG79" s="121"/>
      <c r="AH79" s="121">
        <v>12563</v>
      </c>
      <c r="AI79" s="121"/>
      <c r="AJ79" s="121"/>
      <c r="AK79" s="121"/>
      <c r="AL79" s="121"/>
      <c r="AM79" s="121"/>
      <c r="AN79" s="121"/>
      <c r="AO79" s="121"/>
      <c r="AP79" s="133">
        <v>8557</v>
      </c>
      <c r="AQ79" s="133"/>
      <c r="AR79" s="133"/>
      <c r="AS79" s="133"/>
      <c r="AT79" s="133"/>
      <c r="AU79" s="133"/>
      <c r="AV79" s="133"/>
      <c r="AW79" s="133"/>
      <c r="AX79" s="121">
        <v>3274</v>
      </c>
      <c r="AY79" s="121"/>
      <c r="AZ79" s="121"/>
      <c r="BA79" s="121"/>
      <c r="BB79" s="121"/>
      <c r="BC79" s="121"/>
      <c r="BD79" s="121"/>
      <c r="BE79" s="121"/>
      <c r="BF79" s="123">
        <v>23</v>
      </c>
      <c r="BG79" s="123"/>
      <c r="BH79" s="123"/>
      <c r="BI79" s="123"/>
      <c r="BJ79" s="123"/>
      <c r="BK79" s="104"/>
    </row>
    <row r="80" spans="1:73" ht="13.5" customHeight="1" x14ac:dyDescent="0.15">
      <c r="A80" s="119" t="s">
        <v>181</v>
      </c>
      <c r="B80" s="119"/>
      <c r="C80" s="119"/>
      <c r="D80" s="119"/>
      <c r="E80" s="119"/>
      <c r="F80" s="119"/>
      <c r="G80" s="119"/>
      <c r="H80" s="119"/>
      <c r="I80" s="120"/>
      <c r="J80" s="134">
        <v>10453</v>
      </c>
      <c r="K80" s="118"/>
      <c r="L80" s="118"/>
      <c r="M80" s="118"/>
      <c r="N80" s="118"/>
      <c r="O80" s="118"/>
      <c r="P80" s="118"/>
      <c r="Q80" s="21"/>
      <c r="R80" s="118">
        <v>6714</v>
      </c>
      <c r="S80" s="118"/>
      <c r="T80" s="118"/>
      <c r="U80" s="118"/>
      <c r="V80" s="118"/>
      <c r="W80" s="118"/>
      <c r="X80" s="118"/>
      <c r="Y80" s="21"/>
      <c r="Z80" s="121">
        <v>15132</v>
      </c>
      <c r="AA80" s="121"/>
      <c r="AB80" s="121"/>
      <c r="AC80" s="121"/>
      <c r="AD80" s="121"/>
      <c r="AE80" s="121"/>
      <c r="AF80" s="121"/>
      <c r="AG80" s="121"/>
      <c r="AH80" s="121">
        <v>12391</v>
      </c>
      <c r="AI80" s="121"/>
      <c r="AJ80" s="121"/>
      <c r="AK80" s="121"/>
      <c r="AL80" s="121"/>
      <c r="AM80" s="121"/>
      <c r="AN80" s="121"/>
      <c r="AO80" s="121"/>
      <c r="AP80" s="133">
        <v>8309</v>
      </c>
      <c r="AQ80" s="133"/>
      <c r="AR80" s="133"/>
      <c r="AS80" s="133"/>
      <c r="AT80" s="133"/>
      <c r="AU80" s="133"/>
      <c r="AV80" s="133"/>
      <c r="AW80" s="133"/>
      <c r="AX80" s="121">
        <v>3069</v>
      </c>
      <c r="AY80" s="121"/>
      <c r="AZ80" s="121"/>
      <c r="BA80" s="121"/>
      <c r="BB80" s="121"/>
      <c r="BC80" s="121"/>
      <c r="BD80" s="121"/>
      <c r="BE80" s="121"/>
      <c r="BF80" s="123">
        <v>9</v>
      </c>
      <c r="BG80" s="123"/>
      <c r="BH80" s="123"/>
      <c r="BI80" s="123"/>
      <c r="BJ80" s="123"/>
      <c r="BK80" s="104"/>
    </row>
    <row r="81" spans="1:73" ht="13.5" customHeight="1" x14ac:dyDescent="0.15">
      <c r="A81" s="317" t="s">
        <v>198</v>
      </c>
      <c r="B81" s="317"/>
      <c r="C81" s="317"/>
      <c r="D81" s="317"/>
      <c r="E81" s="317"/>
      <c r="F81" s="317"/>
      <c r="G81" s="317"/>
      <c r="H81" s="317"/>
      <c r="I81" s="318"/>
      <c r="J81" s="340">
        <v>10979</v>
      </c>
      <c r="K81" s="337"/>
      <c r="L81" s="337"/>
      <c r="M81" s="337"/>
      <c r="N81" s="337"/>
      <c r="O81" s="337"/>
      <c r="P81" s="337"/>
      <c r="Q81" s="22"/>
      <c r="R81" s="337">
        <v>6480</v>
      </c>
      <c r="S81" s="337"/>
      <c r="T81" s="337"/>
      <c r="U81" s="337"/>
      <c r="V81" s="337"/>
      <c r="W81" s="337"/>
      <c r="X81" s="337"/>
      <c r="Y81" s="22"/>
      <c r="Z81" s="223">
        <v>13743</v>
      </c>
      <c r="AA81" s="223"/>
      <c r="AB81" s="223"/>
      <c r="AC81" s="223"/>
      <c r="AD81" s="223"/>
      <c r="AE81" s="223"/>
      <c r="AF81" s="223"/>
      <c r="AG81" s="223"/>
      <c r="AH81" s="223">
        <v>11633</v>
      </c>
      <c r="AI81" s="223"/>
      <c r="AJ81" s="223"/>
      <c r="AK81" s="223"/>
      <c r="AL81" s="223"/>
      <c r="AM81" s="223"/>
      <c r="AN81" s="223"/>
      <c r="AO81" s="223"/>
      <c r="AP81" s="334">
        <v>8444</v>
      </c>
      <c r="AQ81" s="334"/>
      <c r="AR81" s="334"/>
      <c r="AS81" s="334"/>
      <c r="AT81" s="334"/>
      <c r="AU81" s="334"/>
      <c r="AV81" s="334"/>
      <c r="AW81" s="334"/>
      <c r="AX81" s="223">
        <v>3727</v>
      </c>
      <c r="AY81" s="223"/>
      <c r="AZ81" s="223"/>
      <c r="BA81" s="223"/>
      <c r="BB81" s="223"/>
      <c r="BC81" s="223"/>
      <c r="BD81" s="223"/>
      <c r="BE81" s="223"/>
      <c r="BF81" s="338">
        <v>3</v>
      </c>
      <c r="BG81" s="338"/>
      <c r="BH81" s="338"/>
      <c r="BI81" s="338"/>
      <c r="BJ81" s="338"/>
      <c r="BK81" s="341"/>
      <c r="BL81" s="316"/>
      <c r="BM81" s="316"/>
    </row>
    <row r="82" spans="1:73" ht="14.25" customHeight="1" x14ac:dyDescent="0.15">
      <c r="D82" s="2"/>
      <c r="E82" s="2"/>
      <c r="F82" s="2"/>
      <c r="G82" s="2"/>
      <c r="H82" s="2"/>
      <c r="I82" s="2"/>
      <c r="J82" s="2"/>
      <c r="K82" s="9"/>
      <c r="L82" s="9"/>
      <c r="M82" s="8"/>
      <c r="N82" s="8"/>
      <c r="O82" s="8"/>
      <c r="P82" s="8"/>
      <c r="Q82" s="8"/>
      <c r="R82" s="6"/>
      <c r="S82" s="6"/>
      <c r="T82" s="6"/>
      <c r="U82" s="6"/>
      <c r="V82" s="6"/>
      <c r="W82" s="8"/>
      <c r="X82" s="8"/>
      <c r="Y82" s="8"/>
      <c r="Z82" s="8"/>
      <c r="AA82" s="8"/>
      <c r="AB82" s="6"/>
      <c r="AC82" s="6"/>
      <c r="AD82" s="6"/>
      <c r="AE82" s="8"/>
      <c r="AF82" s="19"/>
      <c r="AG82" s="8"/>
      <c r="AH82" s="8"/>
      <c r="AI82" s="8"/>
      <c r="AJ82" s="6"/>
      <c r="AK82" s="6"/>
      <c r="AL82" s="6"/>
      <c r="AN82" s="40"/>
      <c r="AO82" s="40"/>
      <c r="AP82" s="40"/>
      <c r="AQ82" s="40"/>
      <c r="AR82" s="40"/>
      <c r="AS82" s="40"/>
      <c r="AT82" s="40"/>
      <c r="AU82" s="40"/>
      <c r="AV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3" t="s">
        <v>31</v>
      </c>
    </row>
    <row r="83" spans="1:73" ht="14.25" customHeight="1" x14ac:dyDescent="0.15">
      <c r="D83" s="2"/>
      <c r="E83" s="2"/>
      <c r="F83" s="2"/>
      <c r="G83" s="2"/>
      <c r="H83" s="2"/>
      <c r="I83" s="2"/>
      <c r="J83" s="2"/>
      <c r="K83" s="9"/>
      <c r="L83" s="9"/>
      <c r="M83" s="8"/>
      <c r="N83" s="8"/>
      <c r="O83" s="8"/>
      <c r="P83" s="8"/>
      <c r="Q83" s="8"/>
      <c r="R83" s="6"/>
      <c r="S83" s="6"/>
      <c r="T83" s="6"/>
      <c r="U83" s="6"/>
      <c r="V83" s="6"/>
      <c r="W83" s="8"/>
      <c r="X83" s="8"/>
      <c r="Y83" s="8"/>
      <c r="Z83" s="8"/>
      <c r="AA83" s="8"/>
      <c r="AB83" s="6"/>
      <c r="AC83" s="6"/>
      <c r="AD83" s="6"/>
      <c r="AE83" s="8"/>
      <c r="AF83" s="19"/>
      <c r="AG83" s="8"/>
      <c r="AH83" s="8"/>
      <c r="AI83" s="8"/>
      <c r="AJ83" s="6"/>
      <c r="AK83" s="6"/>
      <c r="AL83" s="6"/>
      <c r="AN83" s="8"/>
      <c r="AO83" s="8"/>
      <c r="AP83" s="8"/>
      <c r="AQ83" s="8"/>
      <c r="AR83" s="8"/>
      <c r="AS83" s="8"/>
      <c r="AT83" s="8"/>
      <c r="AU83" s="8"/>
      <c r="AV83" s="8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</row>
    <row r="84" spans="1:73" ht="13.5" customHeight="1" x14ac:dyDescent="0.15"/>
    <row r="85" spans="1:73" ht="21" customHeight="1" x14ac:dyDescent="0.15">
      <c r="A85" s="156" t="s">
        <v>106</v>
      </c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6"/>
      <c r="BP85" s="156"/>
      <c r="BQ85" s="156"/>
      <c r="BR85" s="156"/>
      <c r="BS85" s="156"/>
      <c r="BT85" s="156"/>
      <c r="BU85" s="156"/>
    </row>
    <row r="86" spans="1:73" x14ac:dyDescent="0.15">
      <c r="D86" s="13"/>
      <c r="E86" s="13"/>
      <c r="F86" s="13"/>
      <c r="G86" s="13"/>
      <c r="H86" s="5"/>
      <c r="I86" s="5"/>
      <c r="J86" s="107"/>
      <c r="K86" s="107"/>
      <c r="L86" s="5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5"/>
      <c r="X86" s="5"/>
      <c r="Y86" s="5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5"/>
      <c r="AM86" s="5"/>
      <c r="AN86" s="5"/>
      <c r="AO86" s="5"/>
      <c r="AP86" s="5"/>
      <c r="AQ86" s="13"/>
      <c r="AR86" s="13"/>
      <c r="AS86" s="13"/>
      <c r="AT86" s="13"/>
      <c r="AU86" s="13"/>
      <c r="AV86" s="13"/>
      <c r="AW86" s="16"/>
      <c r="AX86" s="16"/>
      <c r="AY86" s="16"/>
      <c r="AZ86" s="16"/>
      <c r="BA86" s="16"/>
      <c r="BB86" s="16"/>
      <c r="BC86" s="16"/>
      <c r="BD86" s="16"/>
      <c r="BE86" s="17"/>
    </row>
    <row r="87" spans="1:73" x14ac:dyDescent="0.15">
      <c r="D87" s="13"/>
      <c r="E87" s="13"/>
      <c r="F87" s="13"/>
      <c r="G87" s="13"/>
      <c r="H87" s="5"/>
      <c r="I87" s="5"/>
      <c r="J87" s="107"/>
      <c r="K87" s="107"/>
      <c r="L87" s="5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5"/>
      <c r="X87" s="5"/>
      <c r="Y87" s="5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5"/>
      <c r="AM87" s="5"/>
      <c r="AN87" s="5"/>
      <c r="AO87" s="5"/>
      <c r="AP87" s="5"/>
      <c r="AQ87" s="13"/>
      <c r="AR87" s="13"/>
      <c r="AS87" s="13"/>
      <c r="AT87" s="13"/>
      <c r="AU87" s="13"/>
      <c r="AV87" s="13"/>
      <c r="BE87" s="17"/>
      <c r="BM87" s="316"/>
      <c r="BN87" s="316"/>
      <c r="BO87" s="316"/>
      <c r="BP87" s="316"/>
      <c r="BQ87" s="316"/>
      <c r="BR87" s="316"/>
      <c r="BS87" s="316"/>
      <c r="BT87" s="316"/>
      <c r="BU87" s="41" t="s">
        <v>32</v>
      </c>
    </row>
    <row r="88" spans="1:73" ht="13.5" customHeight="1" x14ac:dyDescent="0.15">
      <c r="A88" s="164" t="s">
        <v>33</v>
      </c>
      <c r="B88" s="164"/>
      <c r="C88" s="164"/>
      <c r="D88" s="164"/>
      <c r="E88" s="164"/>
      <c r="F88" s="164"/>
      <c r="G88" s="164"/>
      <c r="H88" s="164"/>
      <c r="I88" s="165"/>
      <c r="J88" s="124" t="s">
        <v>35</v>
      </c>
      <c r="K88" s="125"/>
      <c r="L88" s="125"/>
      <c r="M88" s="125"/>
      <c r="N88" s="125"/>
      <c r="O88" s="125"/>
      <c r="P88" s="125"/>
      <c r="Q88" s="126"/>
      <c r="R88" s="124" t="s">
        <v>36</v>
      </c>
      <c r="S88" s="125"/>
      <c r="T88" s="125"/>
      <c r="U88" s="125"/>
      <c r="V88" s="125"/>
      <c r="W88" s="125"/>
      <c r="X88" s="125"/>
      <c r="Y88" s="126"/>
      <c r="Z88" s="124" t="s">
        <v>49</v>
      </c>
      <c r="AA88" s="125"/>
      <c r="AB88" s="125"/>
      <c r="AC88" s="125"/>
      <c r="AD88" s="125"/>
      <c r="AE88" s="125"/>
      <c r="AF88" s="125"/>
      <c r="AG88" s="126"/>
      <c r="AH88" s="124" t="s">
        <v>37</v>
      </c>
      <c r="AI88" s="125"/>
      <c r="AJ88" s="125"/>
      <c r="AK88" s="125"/>
      <c r="AL88" s="125"/>
      <c r="AM88" s="125"/>
      <c r="AN88" s="125"/>
      <c r="AO88" s="126"/>
      <c r="AP88" s="124" t="s">
        <v>38</v>
      </c>
      <c r="AQ88" s="125"/>
      <c r="AR88" s="125"/>
      <c r="AS88" s="125"/>
      <c r="AT88" s="125"/>
      <c r="AU88" s="125"/>
      <c r="AV88" s="125"/>
      <c r="AW88" s="126"/>
      <c r="AX88" s="124" t="s">
        <v>39</v>
      </c>
      <c r="AY88" s="125"/>
      <c r="AZ88" s="125"/>
      <c r="BA88" s="125"/>
      <c r="BB88" s="125"/>
      <c r="BC88" s="125"/>
      <c r="BD88" s="125"/>
      <c r="BE88" s="126"/>
      <c r="BF88" s="124" t="s">
        <v>40</v>
      </c>
      <c r="BG88" s="125"/>
      <c r="BH88" s="125"/>
      <c r="BI88" s="125"/>
      <c r="BJ88" s="125"/>
      <c r="BK88" s="125"/>
      <c r="BL88" s="125"/>
      <c r="BM88" s="126"/>
      <c r="BN88" s="124" t="s">
        <v>41</v>
      </c>
      <c r="BO88" s="125"/>
      <c r="BP88" s="125"/>
      <c r="BQ88" s="125"/>
      <c r="BR88" s="125"/>
      <c r="BS88" s="125"/>
      <c r="BT88" s="125"/>
      <c r="BU88" s="125"/>
    </row>
    <row r="89" spans="1:73" ht="13.5" customHeight="1" x14ac:dyDescent="0.15">
      <c r="A89" s="166"/>
      <c r="B89" s="166"/>
      <c r="C89" s="166"/>
      <c r="D89" s="166"/>
      <c r="E89" s="166"/>
      <c r="F89" s="166"/>
      <c r="G89" s="166"/>
      <c r="H89" s="166"/>
      <c r="I89" s="167"/>
      <c r="J89" s="127"/>
      <c r="K89" s="128"/>
      <c r="L89" s="128"/>
      <c r="M89" s="128"/>
      <c r="N89" s="128"/>
      <c r="O89" s="128"/>
      <c r="P89" s="128"/>
      <c r="Q89" s="129"/>
      <c r="R89" s="127"/>
      <c r="S89" s="128"/>
      <c r="T89" s="128"/>
      <c r="U89" s="128"/>
      <c r="V89" s="128"/>
      <c r="W89" s="128"/>
      <c r="X89" s="128"/>
      <c r="Y89" s="129"/>
      <c r="Z89" s="127"/>
      <c r="AA89" s="128"/>
      <c r="AB89" s="128"/>
      <c r="AC89" s="128"/>
      <c r="AD89" s="128"/>
      <c r="AE89" s="128"/>
      <c r="AF89" s="128"/>
      <c r="AG89" s="129"/>
      <c r="AH89" s="127"/>
      <c r="AI89" s="128"/>
      <c r="AJ89" s="128"/>
      <c r="AK89" s="128"/>
      <c r="AL89" s="128"/>
      <c r="AM89" s="128"/>
      <c r="AN89" s="128"/>
      <c r="AO89" s="129"/>
      <c r="AP89" s="127"/>
      <c r="AQ89" s="128"/>
      <c r="AR89" s="128"/>
      <c r="AS89" s="128"/>
      <c r="AT89" s="128"/>
      <c r="AU89" s="128"/>
      <c r="AV89" s="128"/>
      <c r="AW89" s="129"/>
      <c r="AX89" s="127"/>
      <c r="AY89" s="128"/>
      <c r="AZ89" s="128"/>
      <c r="BA89" s="128"/>
      <c r="BB89" s="128"/>
      <c r="BC89" s="128"/>
      <c r="BD89" s="128"/>
      <c r="BE89" s="129"/>
      <c r="BF89" s="127"/>
      <c r="BG89" s="128"/>
      <c r="BH89" s="128"/>
      <c r="BI89" s="128"/>
      <c r="BJ89" s="128"/>
      <c r="BK89" s="128"/>
      <c r="BL89" s="128"/>
      <c r="BM89" s="129"/>
      <c r="BN89" s="127"/>
      <c r="BO89" s="128"/>
      <c r="BP89" s="128"/>
      <c r="BQ89" s="128"/>
      <c r="BR89" s="128"/>
      <c r="BS89" s="128"/>
      <c r="BT89" s="128"/>
      <c r="BU89" s="128"/>
    </row>
    <row r="90" spans="1:73" ht="13.5" customHeight="1" x14ac:dyDescent="0.15">
      <c r="A90" s="119" t="s">
        <v>121</v>
      </c>
      <c r="B90" s="119"/>
      <c r="C90" s="119"/>
      <c r="D90" s="119"/>
      <c r="E90" s="119"/>
      <c r="F90" s="119"/>
      <c r="G90" s="119"/>
      <c r="H90" s="119"/>
      <c r="I90" s="120"/>
      <c r="J90" s="134">
        <f>SUM(R90,Z90,AH90,AP90,AX90,BF90,BN90,J98,R98,Z98,AH98,AP98)</f>
        <v>91384</v>
      </c>
      <c r="K90" s="118"/>
      <c r="L90" s="118"/>
      <c r="M90" s="118"/>
      <c r="N90" s="118"/>
      <c r="O90" s="118"/>
      <c r="P90" s="118"/>
      <c r="Q90" s="21"/>
      <c r="R90" s="121">
        <v>29183</v>
      </c>
      <c r="S90" s="121"/>
      <c r="T90" s="121"/>
      <c r="U90" s="121"/>
      <c r="V90" s="121"/>
      <c r="W90" s="121"/>
      <c r="X90" s="121"/>
      <c r="Y90" s="121"/>
      <c r="Z90" s="118">
        <v>9575</v>
      </c>
      <c r="AA90" s="336"/>
      <c r="AB90" s="336"/>
      <c r="AC90" s="336"/>
      <c r="AD90" s="336"/>
      <c r="AE90" s="336"/>
      <c r="AF90" s="336"/>
      <c r="AG90" s="21"/>
      <c r="AH90" s="121">
        <v>4357</v>
      </c>
      <c r="AI90" s="121"/>
      <c r="AJ90" s="121"/>
      <c r="AK90" s="121"/>
      <c r="AL90" s="121"/>
      <c r="AM90" s="121"/>
      <c r="AN90" s="121"/>
      <c r="AO90" s="121"/>
      <c r="AP90" s="121">
        <v>12383</v>
      </c>
      <c r="AQ90" s="121"/>
      <c r="AR90" s="121"/>
      <c r="AS90" s="121"/>
      <c r="AT90" s="121"/>
      <c r="AU90" s="121"/>
      <c r="AV90" s="121"/>
      <c r="AW90" s="121"/>
      <c r="AX90" s="118">
        <v>14559</v>
      </c>
      <c r="AY90" s="336"/>
      <c r="AZ90" s="336"/>
      <c r="BA90" s="336"/>
      <c r="BB90" s="336"/>
      <c r="BC90" s="336"/>
      <c r="BD90" s="336"/>
      <c r="BE90" s="105"/>
      <c r="BF90" s="118">
        <v>7172</v>
      </c>
      <c r="BG90" s="336"/>
      <c r="BH90" s="336"/>
      <c r="BI90" s="336"/>
      <c r="BJ90" s="336"/>
      <c r="BK90" s="336"/>
      <c r="BL90" s="336"/>
      <c r="BM90" s="21"/>
      <c r="BN90" s="118">
        <v>1443</v>
      </c>
      <c r="BO90" s="336"/>
      <c r="BP90" s="336"/>
      <c r="BQ90" s="336"/>
      <c r="BR90" s="336"/>
      <c r="BS90" s="336"/>
      <c r="BT90" s="21"/>
      <c r="BU90" s="21"/>
    </row>
    <row r="91" spans="1:73" ht="13.5" customHeight="1" x14ac:dyDescent="0.15">
      <c r="A91" s="119" t="s">
        <v>130</v>
      </c>
      <c r="B91" s="119"/>
      <c r="C91" s="119"/>
      <c r="D91" s="119"/>
      <c r="E91" s="119"/>
      <c r="F91" s="119"/>
      <c r="G91" s="119"/>
      <c r="H91" s="119"/>
      <c r="I91" s="120"/>
      <c r="J91" s="134">
        <f>SUM(R91,Z91,AH91,AP91,AX91,BF91,BN91,J99,R99,Z99,AH99,AP99)</f>
        <v>88252</v>
      </c>
      <c r="K91" s="118"/>
      <c r="L91" s="118"/>
      <c r="M91" s="118"/>
      <c r="N91" s="118"/>
      <c r="O91" s="118"/>
      <c r="P91" s="118"/>
      <c r="Q91" s="21"/>
      <c r="R91" s="121">
        <v>26727</v>
      </c>
      <c r="S91" s="121"/>
      <c r="T91" s="121"/>
      <c r="U91" s="121"/>
      <c r="V91" s="121"/>
      <c r="W91" s="121"/>
      <c r="X91" s="121"/>
      <c r="Y91" s="121"/>
      <c r="Z91" s="118">
        <v>9560</v>
      </c>
      <c r="AA91" s="336"/>
      <c r="AB91" s="336"/>
      <c r="AC91" s="336"/>
      <c r="AD91" s="336"/>
      <c r="AE91" s="336"/>
      <c r="AF91" s="336"/>
      <c r="AG91" s="21"/>
      <c r="AH91" s="121">
        <v>2003</v>
      </c>
      <c r="AI91" s="121"/>
      <c r="AJ91" s="121"/>
      <c r="AK91" s="121"/>
      <c r="AL91" s="121"/>
      <c r="AM91" s="121"/>
      <c r="AN91" s="121"/>
      <c r="AO91" s="121"/>
      <c r="AP91" s="121">
        <v>12153</v>
      </c>
      <c r="AQ91" s="121"/>
      <c r="AR91" s="121"/>
      <c r="AS91" s="121"/>
      <c r="AT91" s="121"/>
      <c r="AU91" s="121"/>
      <c r="AV91" s="121"/>
      <c r="AW91" s="121"/>
      <c r="AX91" s="118">
        <v>14489</v>
      </c>
      <c r="AY91" s="336"/>
      <c r="AZ91" s="336"/>
      <c r="BA91" s="336"/>
      <c r="BB91" s="336"/>
      <c r="BC91" s="336"/>
      <c r="BD91" s="336"/>
      <c r="BE91" s="105"/>
      <c r="BF91" s="118">
        <v>7788</v>
      </c>
      <c r="BG91" s="336"/>
      <c r="BH91" s="336"/>
      <c r="BI91" s="336"/>
      <c r="BJ91" s="336"/>
      <c r="BK91" s="336"/>
      <c r="BL91" s="336"/>
      <c r="BM91" s="21"/>
      <c r="BN91" s="118">
        <v>1673</v>
      </c>
      <c r="BO91" s="336"/>
      <c r="BP91" s="336"/>
      <c r="BQ91" s="336"/>
      <c r="BR91" s="336"/>
      <c r="BS91" s="336"/>
      <c r="BT91" s="21"/>
      <c r="BU91" s="21"/>
    </row>
    <row r="92" spans="1:73" ht="13.5" customHeight="1" x14ac:dyDescent="0.15">
      <c r="A92" s="119" t="s">
        <v>183</v>
      </c>
      <c r="B92" s="119"/>
      <c r="C92" s="119"/>
      <c r="D92" s="119"/>
      <c r="E92" s="119"/>
      <c r="F92" s="119"/>
      <c r="G92" s="119"/>
      <c r="H92" s="119"/>
      <c r="I92" s="120"/>
      <c r="J92" s="134">
        <f>SUM(R92,Z92,AH92,AP92,AX92,BF92,BN92,J100,R100,Z100,AH100,AP100)</f>
        <v>89278</v>
      </c>
      <c r="K92" s="118"/>
      <c r="L92" s="118"/>
      <c r="M92" s="118"/>
      <c r="N92" s="118"/>
      <c r="O92" s="118"/>
      <c r="P92" s="118"/>
      <c r="Q92" s="21"/>
      <c r="R92" s="121">
        <v>26626</v>
      </c>
      <c r="S92" s="121"/>
      <c r="T92" s="121"/>
      <c r="U92" s="121"/>
      <c r="V92" s="121"/>
      <c r="W92" s="121"/>
      <c r="X92" s="121"/>
      <c r="Y92" s="121"/>
      <c r="Z92" s="118">
        <v>9014</v>
      </c>
      <c r="AA92" s="118"/>
      <c r="AB92" s="118"/>
      <c r="AC92" s="118"/>
      <c r="AD92" s="118"/>
      <c r="AE92" s="118"/>
      <c r="AF92" s="118"/>
      <c r="AG92" s="21"/>
      <c r="AH92" s="121">
        <v>2141</v>
      </c>
      <c r="AI92" s="121"/>
      <c r="AJ92" s="121"/>
      <c r="AK92" s="121"/>
      <c r="AL92" s="121"/>
      <c r="AM92" s="121"/>
      <c r="AN92" s="121"/>
      <c r="AO92" s="121"/>
      <c r="AP92" s="121">
        <v>10472</v>
      </c>
      <c r="AQ92" s="121"/>
      <c r="AR92" s="121"/>
      <c r="AS92" s="121"/>
      <c r="AT92" s="121"/>
      <c r="AU92" s="121"/>
      <c r="AV92" s="121"/>
      <c r="AW92" s="121"/>
      <c r="AX92" s="118">
        <v>15604</v>
      </c>
      <c r="AY92" s="118"/>
      <c r="AZ92" s="118"/>
      <c r="BA92" s="118"/>
      <c r="BB92" s="118"/>
      <c r="BC92" s="118"/>
      <c r="BD92" s="118"/>
      <c r="BE92" s="105"/>
      <c r="BF92" s="118">
        <v>7189</v>
      </c>
      <c r="BG92" s="118"/>
      <c r="BH92" s="118"/>
      <c r="BI92" s="118"/>
      <c r="BJ92" s="118"/>
      <c r="BK92" s="118"/>
      <c r="BL92" s="118"/>
      <c r="BM92" s="21"/>
      <c r="BN92" s="118">
        <v>1733</v>
      </c>
      <c r="BO92" s="118"/>
      <c r="BP92" s="118"/>
      <c r="BQ92" s="118"/>
      <c r="BR92" s="118"/>
      <c r="BS92" s="118"/>
      <c r="BT92" s="21"/>
      <c r="BU92" s="21"/>
    </row>
    <row r="93" spans="1:73" ht="13.5" customHeight="1" x14ac:dyDescent="0.15">
      <c r="A93" s="119" t="s">
        <v>181</v>
      </c>
      <c r="B93" s="119"/>
      <c r="C93" s="119"/>
      <c r="D93" s="119"/>
      <c r="E93" s="119"/>
      <c r="F93" s="119"/>
      <c r="G93" s="119"/>
      <c r="H93" s="119"/>
      <c r="I93" s="120"/>
      <c r="J93" s="134">
        <f>SUM(R93,Z93,AH93,AP93,AX93,BF93,BN93,J101,R101,Z101,AH101,AP101)</f>
        <v>89673</v>
      </c>
      <c r="K93" s="118"/>
      <c r="L93" s="118"/>
      <c r="M93" s="118"/>
      <c r="N93" s="118"/>
      <c r="O93" s="118"/>
      <c r="P93" s="118"/>
      <c r="Q93" s="21"/>
      <c r="R93" s="121">
        <v>29766</v>
      </c>
      <c r="S93" s="121"/>
      <c r="T93" s="121"/>
      <c r="U93" s="121"/>
      <c r="V93" s="121"/>
      <c r="W93" s="121"/>
      <c r="X93" s="121"/>
      <c r="Y93" s="121"/>
      <c r="Z93" s="118">
        <v>9558</v>
      </c>
      <c r="AA93" s="118"/>
      <c r="AB93" s="118"/>
      <c r="AC93" s="118"/>
      <c r="AD93" s="118"/>
      <c r="AE93" s="118"/>
      <c r="AF93" s="118"/>
      <c r="AG93" s="21"/>
      <c r="AH93" s="121">
        <v>2052</v>
      </c>
      <c r="AI93" s="121"/>
      <c r="AJ93" s="121"/>
      <c r="AK93" s="121"/>
      <c r="AL93" s="121"/>
      <c r="AM93" s="121"/>
      <c r="AN93" s="121"/>
      <c r="AO93" s="121"/>
      <c r="AP93" s="121">
        <v>10625</v>
      </c>
      <c r="AQ93" s="121"/>
      <c r="AR93" s="121"/>
      <c r="AS93" s="121"/>
      <c r="AT93" s="121"/>
      <c r="AU93" s="121"/>
      <c r="AV93" s="121"/>
      <c r="AW93" s="121"/>
      <c r="AX93" s="118">
        <v>15838</v>
      </c>
      <c r="AY93" s="118"/>
      <c r="AZ93" s="118"/>
      <c r="BA93" s="118"/>
      <c r="BB93" s="118"/>
      <c r="BC93" s="118"/>
      <c r="BD93" s="118"/>
      <c r="BE93" s="105"/>
      <c r="BF93" s="118">
        <v>6094</v>
      </c>
      <c r="BG93" s="118"/>
      <c r="BH93" s="118"/>
      <c r="BI93" s="118"/>
      <c r="BJ93" s="118"/>
      <c r="BK93" s="118"/>
      <c r="BL93" s="118"/>
      <c r="BM93" s="21"/>
      <c r="BN93" s="118">
        <v>761</v>
      </c>
      <c r="BO93" s="118"/>
      <c r="BP93" s="118"/>
      <c r="BQ93" s="118"/>
      <c r="BR93" s="118"/>
      <c r="BS93" s="118"/>
      <c r="BT93" s="21"/>
      <c r="BU93" s="21"/>
    </row>
    <row r="94" spans="1:73" ht="13.5" customHeight="1" x14ac:dyDescent="0.15">
      <c r="A94" s="317" t="s">
        <v>198</v>
      </c>
      <c r="B94" s="317"/>
      <c r="C94" s="317"/>
      <c r="D94" s="317"/>
      <c r="E94" s="317"/>
      <c r="F94" s="317"/>
      <c r="G94" s="317"/>
      <c r="H94" s="317"/>
      <c r="I94" s="318"/>
      <c r="J94" s="340">
        <f>SUM(R94,Z94,AH94,AP94,AX94,BF94,BN94,J102,R102,Z102,AH102,AP102)</f>
        <v>92029</v>
      </c>
      <c r="K94" s="337"/>
      <c r="L94" s="337"/>
      <c r="M94" s="337"/>
      <c r="N94" s="337"/>
      <c r="O94" s="337"/>
      <c r="P94" s="337"/>
      <c r="Q94" s="21"/>
      <c r="R94" s="223">
        <v>28446</v>
      </c>
      <c r="S94" s="223"/>
      <c r="T94" s="223"/>
      <c r="U94" s="223"/>
      <c r="V94" s="223"/>
      <c r="W94" s="223"/>
      <c r="X94" s="223"/>
      <c r="Y94" s="223"/>
      <c r="Z94" s="337">
        <v>9798</v>
      </c>
      <c r="AA94" s="337"/>
      <c r="AB94" s="337"/>
      <c r="AC94" s="337"/>
      <c r="AD94" s="337"/>
      <c r="AE94" s="337"/>
      <c r="AF94" s="337"/>
      <c r="AG94" s="22"/>
      <c r="AH94" s="223">
        <v>2397</v>
      </c>
      <c r="AI94" s="223"/>
      <c r="AJ94" s="223"/>
      <c r="AK94" s="223"/>
      <c r="AL94" s="223"/>
      <c r="AM94" s="223"/>
      <c r="AN94" s="223"/>
      <c r="AO94" s="223"/>
      <c r="AP94" s="223">
        <v>10572</v>
      </c>
      <c r="AQ94" s="223"/>
      <c r="AR94" s="223"/>
      <c r="AS94" s="223"/>
      <c r="AT94" s="223"/>
      <c r="AU94" s="223"/>
      <c r="AV94" s="223"/>
      <c r="AW94" s="223"/>
      <c r="AX94" s="337">
        <v>18628</v>
      </c>
      <c r="AY94" s="337"/>
      <c r="AZ94" s="337"/>
      <c r="BA94" s="337"/>
      <c r="BB94" s="337"/>
      <c r="BC94" s="337"/>
      <c r="BD94" s="337"/>
      <c r="BE94" s="114"/>
      <c r="BF94" s="337">
        <v>6166</v>
      </c>
      <c r="BG94" s="337"/>
      <c r="BH94" s="337"/>
      <c r="BI94" s="337"/>
      <c r="BJ94" s="337"/>
      <c r="BK94" s="337"/>
      <c r="BL94" s="337"/>
      <c r="BM94" s="22"/>
      <c r="BN94" s="337">
        <v>1493</v>
      </c>
      <c r="BO94" s="337"/>
      <c r="BP94" s="337"/>
      <c r="BQ94" s="337"/>
      <c r="BR94" s="337"/>
      <c r="BS94" s="337"/>
      <c r="BT94" s="22"/>
      <c r="BU94" s="22"/>
    </row>
    <row r="95" spans="1:73" ht="13.5" customHeight="1" x14ac:dyDescent="0.15">
      <c r="D95" s="2"/>
      <c r="E95" s="9"/>
      <c r="F95" s="9"/>
      <c r="G95" s="2"/>
      <c r="H95" s="2"/>
      <c r="I95" s="2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"/>
      <c r="U95" s="3"/>
      <c r="V95" s="9"/>
      <c r="W95" s="9"/>
      <c r="X95" s="9"/>
      <c r="Y95" s="3"/>
      <c r="Z95" s="3"/>
      <c r="AA95" s="3"/>
      <c r="AB95" s="3"/>
      <c r="AC95" s="3"/>
      <c r="AD95" s="2"/>
      <c r="AE95" s="9"/>
      <c r="AF95" s="9"/>
      <c r="AG95" s="9"/>
      <c r="AH95" s="3"/>
      <c r="AI95" s="3"/>
      <c r="AJ95" s="3"/>
      <c r="AK95" s="3"/>
      <c r="AL95" s="2"/>
      <c r="AM95" s="2"/>
      <c r="AN95" s="3"/>
      <c r="AO95" s="3"/>
      <c r="AP95" s="3"/>
      <c r="AQ95" s="3"/>
      <c r="AR95" s="3"/>
      <c r="AS95" s="3"/>
      <c r="AU95" s="2"/>
      <c r="AV95" s="3"/>
      <c r="AW95" s="3"/>
      <c r="AX95" s="3"/>
      <c r="AY95" s="3"/>
      <c r="AZ95" s="3"/>
      <c r="BA95" s="3"/>
    </row>
    <row r="96" spans="1:73" ht="13.5" customHeight="1" x14ac:dyDescent="0.15">
      <c r="A96" s="164" t="s">
        <v>33</v>
      </c>
      <c r="B96" s="164"/>
      <c r="C96" s="164"/>
      <c r="D96" s="164"/>
      <c r="E96" s="164"/>
      <c r="F96" s="164"/>
      <c r="G96" s="164"/>
      <c r="H96" s="164"/>
      <c r="I96" s="165"/>
      <c r="J96" s="124" t="s">
        <v>42</v>
      </c>
      <c r="K96" s="125"/>
      <c r="L96" s="125"/>
      <c r="M96" s="125"/>
      <c r="N96" s="125"/>
      <c r="O96" s="125"/>
      <c r="P96" s="125"/>
      <c r="Q96" s="126"/>
      <c r="R96" s="124" t="s">
        <v>43</v>
      </c>
      <c r="S96" s="125"/>
      <c r="T96" s="125"/>
      <c r="U96" s="125"/>
      <c r="V96" s="125"/>
      <c r="W96" s="125"/>
      <c r="X96" s="125"/>
      <c r="Y96" s="126"/>
      <c r="Z96" s="124" t="s">
        <v>44</v>
      </c>
      <c r="AA96" s="125"/>
      <c r="AB96" s="125"/>
      <c r="AC96" s="125"/>
      <c r="AD96" s="125"/>
      <c r="AE96" s="125"/>
      <c r="AF96" s="125"/>
      <c r="AG96" s="126"/>
      <c r="AH96" s="124" t="s">
        <v>45</v>
      </c>
      <c r="AI96" s="125"/>
      <c r="AJ96" s="125"/>
      <c r="AK96" s="125"/>
      <c r="AL96" s="125"/>
      <c r="AM96" s="125"/>
      <c r="AN96" s="125"/>
      <c r="AO96" s="126"/>
      <c r="AP96" s="124" t="s">
        <v>47</v>
      </c>
      <c r="AQ96" s="125"/>
      <c r="AR96" s="125"/>
      <c r="AS96" s="125"/>
      <c r="AT96" s="125"/>
      <c r="AU96" s="125"/>
      <c r="AV96" s="125"/>
      <c r="AW96" s="125"/>
    </row>
    <row r="97" spans="1:73" ht="13.5" customHeight="1" x14ac:dyDescent="0.15">
      <c r="A97" s="166"/>
      <c r="B97" s="166"/>
      <c r="C97" s="166"/>
      <c r="D97" s="166"/>
      <c r="E97" s="166"/>
      <c r="F97" s="166"/>
      <c r="G97" s="166"/>
      <c r="H97" s="166"/>
      <c r="I97" s="167"/>
      <c r="J97" s="127"/>
      <c r="K97" s="128"/>
      <c r="L97" s="128"/>
      <c r="M97" s="128"/>
      <c r="N97" s="128"/>
      <c r="O97" s="128"/>
      <c r="P97" s="128"/>
      <c r="Q97" s="129"/>
      <c r="R97" s="127"/>
      <c r="S97" s="128"/>
      <c r="T97" s="128"/>
      <c r="U97" s="128"/>
      <c r="V97" s="128"/>
      <c r="W97" s="128"/>
      <c r="X97" s="128"/>
      <c r="Y97" s="129"/>
      <c r="Z97" s="127"/>
      <c r="AA97" s="128"/>
      <c r="AB97" s="128"/>
      <c r="AC97" s="128"/>
      <c r="AD97" s="128"/>
      <c r="AE97" s="128"/>
      <c r="AF97" s="128"/>
      <c r="AG97" s="129"/>
      <c r="AH97" s="127"/>
      <c r="AI97" s="128"/>
      <c r="AJ97" s="128"/>
      <c r="AK97" s="128"/>
      <c r="AL97" s="128"/>
      <c r="AM97" s="128"/>
      <c r="AN97" s="128"/>
      <c r="AO97" s="129"/>
      <c r="AP97" s="127"/>
      <c r="AQ97" s="128"/>
      <c r="AR97" s="128"/>
      <c r="AS97" s="128"/>
      <c r="AT97" s="128"/>
      <c r="AU97" s="128"/>
      <c r="AV97" s="128"/>
      <c r="AW97" s="128"/>
    </row>
    <row r="98" spans="1:73" ht="13.5" customHeight="1" x14ac:dyDescent="0.15">
      <c r="A98" s="119" t="s">
        <v>121</v>
      </c>
      <c r="B98" s="119"/>
      <c r="C98" s="119"/>
      <c r="D98" s="119"/>
      <c r="E98" s="119"/>
      <c r="F98" s="119"/>
      <c r="G98" s="119"/>
      <c r="H98" s="119"/>
      <c r="I98" s="120"/>
      <c r="J98" s="122">
        <v>744</v>
      </c>
      <c r="K98" s="123"/>
      <c r="L98" s="123"/>
      <c r="M98" s="123"/>
      <c r="N98" s="123"/>
      <c r="O98" s="123"/>
      <c r="P98" s="21"/>
      <c r="Q98" s="21"/>
      <c r="R98" s="121">
        <v>5911</v>
      </c>
      <c r="S98" s="121"/>
      <c r="T98" s="121"/>
      <c r="U98" s="121"/>
      <c r="V98" s="121"/>
      <c r="W98" s="121"/>
      <c r="X98" s="121"/>
      <c r="Y98" s="121"/>
      <c r="Z98" s="121">
        <v>3562</v>
      </c>
      <c r="AA98" s="121"/>
      <c r="AB98" s="121"/>
      <c r="AC98" s="121"/>
      <c r="AD98" s="121"/>
      <c r="AE98" s="121"/>
      <c r="AF98" s="121"/>
      <c r="AG98" s="121"/>
      <c r="AH98" s="121">
        <v>2495</v>
      </c>
      <c r="AI98" s="121"/>
      <c r="AJ98" s="121"/>
      <c r="AK98" s="121"/>
      <c r="AL98" s="121"/>
      <c r="AM98" s="121"/>
      <c r="AN98" s="121"/>
      <c r="AO98" s="121"/>
      <c r="AP98" s="121" t="s">
        <v>116</v>
      </c>
      <c r="AQ98" s="121"/>
      <c r="AR98" s="121"/>
      <c r="AS98" s="121"/>
      <c r="AT98" s="121"/>
      <c r="AU98" s="121"/>
      <c r="AV98" s="121"/>
      <c r="AW98" s="121"/>
    </row>
    <row r="99" spans="1:73" ht="13.5" customHeight="1" x14ac:dyDescent="0.15">
      <c r="A99" s="119" t="s">
        <v>130</v>
      </c>
      <c r="B99" s="119"/>
      <c r="C99" s="119"/>
      <c r="D99" s="119"/>
      <c r="E99" s="119"/>
      <c r="F99" s="119"/>
      <c r="G99" s="119"/>
      <c r="H99" s="119"/>
      <c r="I99" s="120"/>
      <c r="J99" s="122">
        <v>2084</v>
      </c>
      <c r="K99" s="123"/>
      <c r="L99" s="123"/>
      <c r="M99" s="123"/>
      <c r="N99" s="123"/>
      <c r="O99" s="123"/>
      <c r="P99" s="21"/>
      <c r="Q99" s="21"/>
      <c r="R99" s="121">
        <v>6255</v>
      </c>
      <c r="S99" s="121"/>
      <c r="T99" s="121"/>
      <c r="U99" s="121"/>
      <c r="V99" s="121"/>
      <c r="W99" s="121"/>
      <c r="X99" s="121"/>
      <c r="Y99" s="121"/>
      <c r="Z99" s="121">
        <v>2919</v>
      </c>
      <c r="AA99" s="121"/>
      <c r="AB99" s="121"/>
      <c r="AC99" s="121"/>
      <c r="AD99" s="121"/>
      <c r="AE99" s="121"/>
      <c r="AF99" s="121"/>
      <c r="AG99" s="121"/>
      <c r="AH99" s="121">
        <v>2601</v>
      </c>
      <c r="AI99" s="121"/>
      <c r="AJ99" s="121"/>
      <c r="AK99" s="121"/>
      <c r="AL99" s="121"/>
      <c r="AM99" s="121"/>
      <c r="AN99" s="121"/>
      <c r="AO99" s="121"/>
      <c r="AP99" s="121" t="s">
        <v>112</v>
      </c>
      <c r="AQ99" s="121"/>
      <c r="AR99" s="121"/>
      <c r="AS99" s="121"/>
      <c r="AT99" s="121"/>
      <c r="AU99" s="121"/>
      <c r="AV99" s="121"/>
      <c r="AW99" s="121"/>
    </row>
    <row r="100" spans="1:73" ht="13.5" customHeight="1" x14ac:dyDescent="0.15">
      <c r="A100" s="119" t="s">
        <v>183</v>
      </c>
      <c r="B100" s="119"/>
      <c r="C100" s="119"/>
      <c r="D100" s="119"/>
      <c r="E100" s="119"/>
      <c r="F100" s="119"/>
      <c r="G100" s="119"/>
      <c r="H100" s="119"/>
      <c r="I100" s="120"/>
      <c r="J100" s="122">
        <v>2528</v>
      </c>
      <c r="K100" s="123"/>
      <c r="L100" s="123"/>
      <c r="M100" s="123"/>
      <c r="N100" s="123"/>
      <c r="O100" s="123"/>
      <c r="P100" s="21"/>
      <c r="Q100" s="21"/>
      <c r="R100" s="121">
        <v>8744</v>
      </c>
      <c r="S100" s="121"/>
      <c r="T100" s="121"/>
      <c r="U100" s="121"/>
      <c r="V100" s="121"/>
      <c r="W100" s="121"/>
      <c r="X100" s="121"/>
      <c r="Y100" s="121"/>
      <c r="Z100" s="121">
        <v>3050</v>
      </c>
      <c r="AA100" s="121"/>
      <c r="AB100" s="121"/>
      <c r="AC100" s="121"/>
      <c r="AD100" s="121"/>
      <c r="AE100" s="121"/>
      <c r="AF100" s="121"/>
      <c r="AG100" s="121"/>
      <c r="AH100" s="121">
        <v>2177</v>
      </c>
      <c r="AI100" s="121"/>
      <c r="AJ100" s="121"/>
      <c r="AK100" s="121"/>
      <c r="AL100" s="121"/>
      <c r="AM100" s="121"/>
      <c r="AN100" s="121"/>
      <c r="AO100" s="121"/>
      <c r="AP100" s="121" t="s">
        <v>112</v>
      </c>
      <c r="AQ100" s="121"/>
      <c r="AR100" s="121"/>
      <c r="AS100" s="121"/>
      <c r="AT100" s="121"/>
      <c r="AU100" s="121"/>
      <c r="AV100" s="121"/>
      <c r="AW100" s="121"/>
    </row>
    <row r="101" spans="1:73" ht="13.5" customHeight="1" x14ac:dyDescent="0.15">
      <c r="A101" s="119" t="s">
        <v>181</v>
      </c>
      <c r="B101" s="119"/>
      <c r="C101" s="119"/>
      <c r="D101" s="119"/>
      <c r="E101" s="119"/>
      <c r="F101" s="119"/>
      <c r="G101" s="119"/>
      <c r="H101" s="119"/>
      <c r="I101" s="120"/>
      <c r="J101" s="122">
        <v>2434</v>
      </c>
      <c r="K101" s="123"/>
      <c r="L101" s="123"/>
      <c r="M101" s="123"/>
      <c r="N101" s="123"/>
      <c r="O101" s="123"/>
      <c r="P101" s="21"/>
      <c r="Q101" s="21"/>
      <c r="R101" s="121">
        <v>7694</v>
      </c>
      <c r="S101" s="121"/>
      <c r="T101" s="121"/>
      <c r="U101" s="121"/>
      <c r="V101" s="121"/>
      <c r="W101" s="121"/>
      <c r="X101" s="121"/>
      <c r="Y101" s="121"/>
      <c r="Z101" s="121">
        <v>3110</v>
      </c>
      <c r="AA101" s="121"/>
      <c r="AB101" s="121"/>
      <c r="AC101" s="121"/>
      <c r="AD101" s="121"/>
      <c r="AE101" s="121"/>
      <c r="AF101" s="121"/>
      <c r="AG101" s="121"/>
      <c r="AH101" s="121">
        <v>1741</v>
      </c>
      <c r="AI101" s="121"/>
      <c r="AJ101" s="121"/>
      <c r="AK101" s="121"/>
      <c r="AL101" s="121"/>
      <c r="AM101" s="121"/>
      <c r="AN101" s="121"/>
      <c r="AO101" s="121"/>
      <c r="AP101" s="121" t="s">
        <v>200</v>
      </c>
      <c r="AQ101" s="121"/>
      <c r="AR101" s="121"/>
      <c r="AS101" s="121"/>
      <c r="AT101" s="121"/>
      <c r="AU101" s="121"/>
      <c r="AV101" s="121"/>
      <c r="AW101" s="121"/>
    </row>
    <row r="102" spans="1:73" ht="13.5" customHeight="1" x14ac:dyDescent="0.15">
      <c r="A102" s="317" t="s">
        <v>198</v>
      </c>
      <c r="B102" s="317"/>
      <c r="C102" s="317"/>
      <c r="D102" s="317"/>
      <c r="E102" s="317"/>
      <c r="F102" s="317"/>
      <c r="G102" s="317"/>
      <c r="H102" s="317"/>
      <c r="I102" s="318"/>
      <c r="J102" s="342">
        <v>2488</v>
      </c>
      <c r="K102" s="338"/>
      <c r="L102" s="338"/>
      <c r="M102" s="338"/>
      <c r="N102" s="338"/>
      <c r="O102" s="338"/>
      <c r="P102" s="22"/>
      <c r="Q102" s="22"/>
      <c r="R102" s="223">
        <v>6712</v>
      </c>
      <c r="S102" s="223"/>
      <c r="T102" s="223"/>
      <c r="U102" s="223"/>
      <c r="V102" s="223"/>
      <c r="W102" s="223"/>
      <c r="X102" s="223"/>
      <c r="Y102" s="223"/>
      <c r="Z102" s="223">
        <v>3014</v>
      </c>
      <c r="AA102" s="223"/>
      <c r="AB102" s="223"/>
      <c r="AC102" s="223"/>
      <c r="AD102" s="223"/>
      <c r="AE102" s="223"/>
      <c r="AF102" s="223"/>
      <c r="AG102" s="223"/>
      <c r="AH102" s="223">
        <v>2315</v>
      </c>
      <c r="AI102" s="223"/>
      <c r="AJ102" s="223"/>
      <c r="AK102" s="223"/>
      <c r="AL102" s="223"/>
      <c r="AM102" s="223"/>
      <c r="AN102" s="223"/>
      <c r="AO102" s="223"/>
      <c r="AP102" s="121" t="s">
        <v>112</v>
      </c>
      <c r="AQ102" s="121"/>
      <c r="AR102" s="121"/>
      <c r="AS102" s="121"/>
      <c r="AT102" s="121"/>
      <c r="AU102" s="121"/>
      <c r="AV102" s="121"/>
      <c r="AW102" s="121"/>
    </row>
    <row r="103" spans="1:73" ht="13.5" customHeight="1" x14ac:dyDescent="0.15">
      <c r="D103" s="2"/>
      <c r="E103" s="2"/>
      <c r="F103" s="2"/>
      <c r="G103" s="2"/>
      <c r="H103" s="2"/>
      <c r="I103" s="2"/>
      <c r="J103" s="2"/>
      <c r="K103" s="9"/>
      <c r="L103" s="9"/>
      <c r="M103" s="8"/>
      <c r="N103" s="8"/>
      <c r="O103" s="8"/>
      <c r="P103" s="8"/>
      <c r="Q103" s="8"/>
      <c r="R103" s="6"/>
      <c r="S103" s="6"/>
      <c r="T103" s="6"/>
      <c r="U103" s="6"/>
      <c r="V103" s="6"/>
      <c r="W103" s="8"/>
      <c r="X103" s="8"/>
      <c r="Y103" s="8"/>
      <c r="Z103" s="8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43" t="s">
        <v>31</v>
      </c>
      <c r="AX103" s="321"/>
      <c r="AY103" s="8"/>
      <c r="AZ103" s="8"/>
      <c r="BA103" s="8"/>
      <c r="BB103" s="9"/>
    </row>
    <row r="104" spans="1:73" ht="13.5" customHeight="1" x14ac:dyDescent="0.15">
      <c r="D104" s="2"/>
      <c r="E104" s="2"/>
      <c r="F104" s="2"/>
      <c r="G104" s="2"/>
      <c r="H104" s="2"/>
      <c r="I104" s="2"/>
      <c r="J104" s="2"/>
      <c r="K104" s="9"/>
      <c r="L104" s="9"/>
      <c r="M104" s="8"/>
      <c r="N104" s="8"/>
      <c r="O104" s="8"/>
      <c r="P104" s="8"/>
      <c r="Q104" s="8"/>
      <c r="R104" s="6"/>
      <c r="S104" s="6"/>
      <c r="T104" s="6"/>
      <c r="U104" s="6"/>
      <c r="V104" s="6"/>
      <c r="W104" s="8"/>
      <c r="X104" s="8"/>
      <c r="Y104" s="8"/>
      <c r="Z104" s="8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321"/>
      <c r="AY104" s="8"/>
      <c r="AZ104" s="8"/>
      <c r="BA104" s="8"/>
      <c r="BB104" s="9"/>
    </row>
    <row r="106" spans="1:73" ht="21" customHeight="1" x14ac:dyDescent="0.15">
      <c r="A106" s="198" t="s">
        <v>187</v>
      </c>
      <c r="B106" s="198"/>
      <c r="C106" s="198"/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  <c r="AO106" s="198"/>
      <c r="AP106" s="198"/>
      <c r="AQ106" s="198"/>
      <c r="AR106" s="198"/>
      <c r="AS106" s="198"/>
      <c r="AT106" s="198"/>
      <c r="AU106" s="198"/>
      <c r="AV106" s="198"/>
      <c r="AW106" s="198"/>
      <c r="AX106" s="198"/>
      <c r="AY106" s="198"/>
      <c r="AZ106" s="198"/>
      <c r="BA106" s="198"/>
      <c r="BB106" s="198"/>
      <c r="BC106" s="198"/>
      <c r="BD106" s="198"/>
      <c r="BE106" s="198"/>
      <c r="BF106" s="198"/>
      <c r="BG106" s="198"/>
      <c r="BH106" s="198"/>
      <c r="BI106" s="198"/>
      <c r="BJ106" s="198"/>
      <c r="BK106" s="198"/>
      <c r="BL106" s="198"/>
      <c r="BM106" s="198"/>
      <c r="BN106" s="198"/>
      <c r="BO106" s="198"/>
      <c r="BP106" s="198"/>
      <c r="BQ106" s="198"/>
      <c r="BR106" s="198"/>
      <c r="BS106" s="198"/>
      <c r="BT106" s="198"/>
      <c r="BU106" s="198"/>
    </row>
    <row r="107" spans="1:73" x14ac:dyDescent="0.15"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4"/>
      <c r="S107" s="84"/>
      <c r="T107" s="84"/>
      <c r="U107" s="84"/>
      <c r="V107" s="84"/>
      <c r="W107" s="84"/>
      <c r="X107" s="85"/>
      <c r="Y107" s="85"/>
      <c r="Z107" s="85"/>
      <c r="AA107" s="85"/>
      <c r="AB107" s="85"/>
      <c r="AC107" s="85"/>
      <c r="AD107" s="60"/>
      <c r="AE107" s="60"/>
      <c r="AF107" s="60"/>
      <c r="AG107" s="60"/>
      <c r="AH107" s="60"/>
      <c r="AI107" s="86"/>
      <c r="AJ107" s="86"/>
      <c r="AK107" s="86"/>
      <c r="AL107" s="86"/>
      <c r="AM107" s="86"/>
      <c r="AN107" s="86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</row>
    <row r="108" spans="1:73" x14ac:dyDescent="0.15">
      <c r="A108" s="316"/>
      <c r="B108" s="316"/>
      <c r="C108" s="316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9"/>
      <c r="S108" s="89"/>
      <c r="T108" s="89"/>
      <c r="U108" s="89"/>
      <c r="V108" s="89"/>
      <c r="W108" s="89"/>
      <c r="X108" s="90"/>
      <c r="Y108" s="90"/>
      <c r="Z108" s="90"/>
      <c r="AA108" s="90"/>
      <c r="AB108" s="90"/>
      <c r="AC108" s="90"/>
      <c r="AD108" s="91"/>
      <c r="AE108" s="91"/>
      <c r="AF108" s="91"/>
      <c r="AG108" s="91"/>
      <c r="AH108" s="91"/>
      <c r="AI108" s="58"/>
      <c r="AJ108" s="58"/>
      <c r="AK108" s="58"/>
      <c r="AL108" s="58"/>
      <c r="AM108" s="58"/>
      <c r="AN108" s="58"/>
      <c r="AO108" s="92"/>
      <c r="AP108" s="92"/>
      <c r="AQ108" s="92"/>
      <c r="AR108" s="92"/>
      <c r="AS108" s="92"/>
      <c r="AT108" s="92"/>
      <c r="AU108" s="92"/>
      <c r="AV108" s="92"/>
      <c r="AW108" s="92"/>
      <c r="BE108" s="316"/>
      <c r="BF108" s="316"/>
      <c r="BG108" s="316"/>
      <c r="BH108" s="316"/>
      <c r="BI108" s="316"/>
      <c r="BJ108" s="316"/>
      <c r="BK108" s="316"/>
      <c r="BM108" s="93"/>
      <c r="BN108" s="93"/>
      <c r="BO108" s="93"/>
      <c r="BP108" s="93"/>
      <c r="BQ108" s="93"/>
      <c r="BR108" s="93"/>
      <c r="BS108" s="93"/>
      <c r="BT108" s="93"/>
      <c r="BU108" s="94" t="s">
        <v>132</v>
      </c>
    </row>
    <row r="109" spans="1:73" x14ac:dyDescent="0.15">
      <c r="A109" s="200" t="s">
        <v>160</v>
      </c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3"/>
      <c r="N109" s="200" t="s">
        <v>188</v>
      </c>
      <c r="O109" s="200"/>
      <c r="P109" s="200"/>
      <c r="Q109" s="200"/>
      <c r="R109" s="200"/>
      <c r="S109" s="200"/>
      <c r="T109" s="200"/>
      <c r="U109" s="200"/>
      <c r="V109" s="200"/>
      <c r="W109" s="200"/>
      <c r="X109" s="209" t="s">
        <v>189</v>
      </c>
      <c r="Y109" s="210"/>
      <c r="Z109" s="210"/>
      <c r="AA109" s="210"/>
      <c r="AB109" s="210"/>
      <c r="AC109" s="210"/>
      <c r="AD109" s="210"/>
      <c r="AE109" s="210"/>
      <c r="AF109" s="210"/>
      <c r="AG109" s="210"/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  <c r="BI109" s="210"/>
      <c r="BJ109" s="210"/>
      <c r="BK109" s="210"/>
      <c r="BL109" s="199" t="s">
        <v>190</v>
      </c>
      <c r="BM109" s="200"/>
      <c r="BN109" s="200"/>
      <c r="BO109" s="200"/>
      <c r="BP109" s="200"/>
      <c r="BQ109" s="200"/>
      <c r="BR109" s="200"/>
      <c r="BS109" s="200"/>
      <c r="BT109" s="200"/>
      <c r="BU109" s="200"/>
    </row>
    <row r="110" spans="1:73" x14ac:dyDescent="0.15">
      <c r="A110" s="202"/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4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7" t="s">
        <v>191</v>
      </c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11" t="s">
        <v>192</v>
      </c>
      <c r="AI110" s="212"/>
      <c r="AJ110" s="212"/>
      <c r="AK110" s="212"/>
      <c r="AL110" s="212"/>
      <c r="AM110" s="212"/>
      <c r="AN110" s="212"/>
      <c r="AO110" s="212"/>
      <c r="AP110" s="212"/>
      <c r="AQ110" s="213"/>
      <c r="AR110" s="205" t="s">
        <v>193</v>
      </c>
      <c r="AS110" s="197"/>
      <c r="AT110" s="197"/>
      <c r="AU110" s="197"/>
      <c r="AV110" s="197"/>
      <c r="AW110" s="197"/>
      <c r="AX110" s="197"/>
      <c r="AY110" s="197"/>
      <c r="AZ110" s="197"/>
      <c r="BA110" s="206"/>
      <c r="BB110" s="197" t="s">
        <v>194</v>
      </c>
      <c r="BC110" s="197"/>
      <c r="BD110" s="197"/>
      <c r="BE110" s="197"/>
      <c r="BF110" s="197"/>
      <c r="BG110" s="197"/>
      <c r="BH110" s="197"/>
      <c r="BI110" s="197"/>
      <c r="BJ110" s="197"/>
      <c r="BK110" s="197"/>
      <c r="BL110" s="201"/>
      <c r="BM110" s="202"/>
      <c r="BN110" s="202"/>
      <c r="BO110" s="202"/>
      <c r="BP110" s="202"/>
      <c r="BQ110" s="202"/>
      <c r="BR110" s="202"/>
      <c r="BS110" s="202"/>
      <c r="BT110" s="202"/>
      <c r="BU110" s="202"/>
    </row>
    <row r="111" spans="1:73" x14ac:dyDescent="0.15">
      <c r="A111" s="130" t="s">
        <v>143</v>
      </c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17">
        <f>SUM(X111,AH111,AR111,BL111)</f>
        <v>19160</v>
      </c>
      <c r="O111" s="116"/>
      <c r="P111" s="116"/>
      <c r="Q111" s="116"/>
      <c r="R111" s="116"/>
      <c r="S111" s="116"/>
      <c r="T111" s="116"/>
      <c r="U111" s="116"/>
      <c r="V111" s="116"/>
      <c r="W111" s="116"/>
      <c r="X111" s="116">
        <v>7962</v>
      </c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>
        <v>4948</v>
      </c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>
        <v>5999</v>
      </c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5">
        <f>SUM(X111,AH111,AR111)</f>
        <v>18909</v>
      </c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>
        <v>251</v>
      </c>
      <c r="BM111" s="115"/>
      <c r="BN111" s="115"/>
      <c r="BO111" s="115"/>
      <c r="BP111" s="115"/>
      <c r="BQ111" s="115"/>
      <c r="BR111" s="115"/>
      <c r="BS111" s="115"/>
      <c r="BT111" s="115"/>
      <c r="BU111" s="115"/>
    </row>
    <row r="112" spans="1:73" x14ac:dyDescent="0.15">
      <c r="A112" s="130" t="s">
        <v>144</v>
      </c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17">
        <f>SUM(X112,AH112,AR112,BL112)</f>
        <v>10836</v>
      </c>
      <c r="O112" s="116"/>
      <c r="P112" s="116"/>
      <c r="Q112" s="116"/>
      <c r="R112" s="116"/>
      <c r="S112" s="116"/>
      <c r="T112" s="116"/>
      <c r="U112" s="116"/>
      <c r="V112" s="116"/>
      <c r="W112" s="116"/>
      <c r="X112" s="116">
        <v>4594</v>
      </c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>
        <v>1364</v>
      </c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>
        <v>4725</v>
      </c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5">
        <f>SUM(X112,AH112,AR112)</f>
        <v>10683</v>
      </c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>
        <v>153</v>
      </c>
      <c r="BM112" s="115"/>
      <c r="BN112" s="115"/>
      <c r="BO112" s="115"/>
      <c r="BP112" s="115"/>
      <c r="BQ112" s="115"/>
      <c r="BR112" s="115"/>
      <c r="BS112" s="115"/>
      <c r="BT112" s="115"/>
      <c r="BU112" s="115"/>
    </row>
    <row r="113" spans="1:73" x14ac:dyDescent="0.15">
      <c r="A113" s="130" t="s">
        <v>183</v>
      </c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17">
        <f>SUM(X113,AH113,AR113,BL113)</f>
        <v>10580</v>
      </c>
      <c r="O113" s="116"/>
      <c r="P113" s="116"/>
      <c r="Q113" s="116"/>
      <c r="R113" s="116"/>
      <c r="S113" s="116"/>
      <c r="T113" s="116"/>
      <c r="U113" s="116"/>
      <c r="V113" s="116"/>
      <c r="W113" s="116"/>
      <c r="X113" s="116">
        <v>4053</v>
      </c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>
        <v>1778</v>
      </c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>
        <v>4576</v>
      </c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5">
        <f>SUM(X113,AH113,AR113)</f>
        <v>10407</v>
      </c>
      <c r="BC113" s="115"/>
      <c r="BD113" s="115"/>
      <c r="BE113" s="115"/>
      <c r="BF113" s="115"/>
      <c r="BG113" s="115"/>
      <c r="BH113" s="115"/>
      <c r="BI113" s="115"/>
      <c r="BJ113" s="115"/>
      <c r="BK113" s="115"/>
      <c r="BL113" s="115">
        <v>173</v>
      </c>
      <c r="BM113" s="115"/>
      <c r="BN113" s="115"/>
      <c r="BO113" s="115"/>
      <c r="BP113" s="115"/>
      <c r="BQ113" s="115"/>
      <c r="BR113" s="115"/>
      <c r="BS113" s="115"/>
      <c r="BT113" s="115"/>
      <c r="BU113" s="115"/>
    </row>
    <row r="114" spans="1:73" x14ac:dyDescent="0.15">
      <c r="A114" s="130" t="s">
        <v>181</v>
      </c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1"/>
      <c r="N114" s="117">
        <f>SUM(X114,AH114,AR114,BL114)</f>
        <v>11196</v>
      </c>
      <c r="O114" s="116"/>
      <c r="P114" s="116"/>
      <c r="Q114" s="116"/>
      <c r="R114" s="116"/>
      <c r="S114" s="116"/>
      <c r="T114" s="116"/>
      <c r="U114" s="116"/>
      <c r="V114" s="116"/>
      <c r="W114" s="116"/>
      <c r="X114" s="116">
        <v>4267</v>
      </c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>
        <v>2265</v>
      </c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>
        <v>4481</v>
      </c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5">
        <f>SUM(X114,AH114,AR114)</f>
        <v>11013</v>
      </c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>
        <v>183</v>
      </c>
      <c r="BM114" s="115"/>
      <c r="BN114" s="115"/>
      <c r="BO114" s="115"/>
      <c r="BP114" s="115"/>
      <c r="BQ114" s="115"/>
      <c r="BR114" s="115"/>
      <c r="BS114" s="115"/>
      <c r="BT114" s="115"/>
      <c r="BU114" s="115"/>
    </row>
    <row r="115" spans="1:73" x14ac:dyDescent="0.15">
      <c r="A115" s="343" t="s">
        <v>198</v>
      </c>
      <c r="B115" s="343"/>
      <c r="C115" s="343"/>
      <c r="D115" s="343"/>
      <c r="E115" s="343"/>
      <c r="F115" s="343"/>
      <c r="G115" s="343"/>
      <c r="H115" s="343"/>
      <c r="I115" s="343"/>
      <c r="J115" s="343"/>
      <c r="K115" s="343"/>
      <c r="L115" s="343"/>
      <c r="M115" s="344"/>
      <c r="N115" s="345">
        <f>SUM(X115,AH115,AR115,BL115)</f>
        <v>13878</v>
      </c>
      <c r="O115" s="346"/>
      <c r="P115" s="346"/>
      <c r="Q115" s="346"/>
      <c r="R115" s="346"/>
      <c r="S115" s="346"/>
      <c r="T115" s="346"/>
      <c r="U115" s="346"/>
      <c r="V115" s="346"/>
      <c r="W115" s="346"/>
      <c r="X115" s="346">
        <v>5912</v>
      </c>
      <c r="Y115" s="346"/>
      <c r="Z115" s="346"/>
      <c r="AA115" s="346"/>
      <c r="AB115" s="346"/>
      <c r="AC115" s="346"/>
      <c r="AD115" s="346"/>
      <c r="AE115" s="346"/>
      <c r="AF115" s="346"/>
      <c r="AG115" s="346"/>
      <c r="AH115" s="346">
        <v>3067</v>
      </c>
      <c r="AI115" s="346"/>
      <c r="AJ115" s="346"/>
      <c r="AK115" s="346"/>
      <c r="AL115" s="346"/>
      <c r="AM115" s="346"/>
      <c r="AN115" s="346"/>
      <c r="AO115" s="346"/>
      <c r="AP115" s="346"/>
      <c r="AQ115" s="346"/>
      <c r="AR115" s="346">
        <v>4676</v>
      </c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7">
        <f>SUM(X115,AH115,AR115)</f>
        <v>13655</v>
      </c>
      <c r="BC115" s="347"/>
      <c r="BD115" s="347"/>
      <c r="BE115" s="347"/>
      <c r="BF115" s="347"/>
      <c r="BG115" s="347"/>
      <c r="BH115" s="347"/>
      <c r="BI115" s="347"/>
      <c r="BJ115" s="347"/>
      <c r="BK115" s="347"/>
      <c r="BL115" s="347">
        <v>223</v>
      </c>
      <c r="BM115" s="347"/>
      <c r="BN115" s="347"/>
      <c r="BO115" s="347"/>
      <c r="BP115" s="347"/>
      <c r="BQ115" s="347"/>
      <c r="BR115" s="347"/>
      <c r="BS115" s="347"/>
      <c r="BT115" s="347"/>
      <c r="BU115" s="347"/>
    </row>
    <row r="116" spans="1:73" x14ac:dyDescent="0.15">
      <c r="D116" s="85"/>
      <c r="E116" s="85"/>
      <c r="F116" s="85"/>
      <c r="G116" s="85"/>
      <c r="H116" s="85"/>
      <c r="I116" s="85"/>
      <c r="J116" s="86"/>
      <c r="K116" s="86"/>
      <c r="L116" s="86"/>
      <c r="M116" s="86"/>
      <c r="N116" s="60"/>
      <c r="O116" s="86"/>
      <c r="P116" s="86"/>
      <c r="Q116" s="86"/>
      <c r="R116" s="86"/>
      <c r="S116" s="86"/>
      <c r="T116" s="86"/>
      <c r="U116" s="86"/>
      <c r="V116" s="86"/>
      <c r="W116" s="86"/>
      <c r="X116" s="85"/>
      <c r="Y116" s="85"/>
      <c r="Z116" s="85"/>
      <c r="AA116" s="85"/>
      <c r="AB116" s="85"/>
      <c r="AC116" s="85"/>
      <c r="AD116" s="60"/>
      <c r="AE116" s="60"/>
      <c r="AF116" s="60"/>
      <c r="AG116" s="60"/>
      <c r="AH116" s="60"/>
      <c r="AI116" s="86"/>
      <c r="AJ116" s="86"/>
      <c r="AK116" s="86"/>
      <c r="AL116" s="86"/>
      <c r="AN116" s="95"/>
      <c r="AO116" s="95"/>
      <c r="AP116" s="95"/>
      <c r="AQ116" s="95"/>
      <c r="AR116" s="95"/>
      <c r="AS116" s="95"/>
      <c r="AT116" s="95"/>
      <c r="AU116" s="95"/>
      <c r="AW116" s="320"/>
      <c r="AX116" s="320"/>
      <c r="AY116" s="320"/>
      <c r="AZ116" s="320"/>
      <c r="BA116" s="320"/>
      <c r="BB116" s="320"/>
      <c r="BC116" s="320"/>
      <c r="BD116" s="320"/>
      <c r="BE116" s="320"/>
      <c r="BF116" s="320"/>
      <c r="BG116" s="320"/>
      <c r="BH116" s="320"/>
      <c r="BI116" s="320"/>
      <c r="BJ116" s="320"/>
      <c r="BK116" s="320"/>
      <c r="BL116" s="320"/>
      <c r="BM116" s="320"/>
      <c r="BN116" s="320"/>
      <c r="BO116" s="320"/>
      <c r="BP116" s="320"/>
      <c r="BQ116" s="320"/>
      <c r="BR116" s="320"/>
      <c r="BS116" s="320"/>
      <c r="BT116" s="320"/>
      <c r="BU116" s="68" t="s">
        <v>195</v>
      </c>
    </row>
  </sheetData>
  <mergeCells count="439">
    <mergeCell ref="A96:I97"/>
    <mergeCell ref="J99:O99"/>
    <mergeCell ref="AP98:AW98"/>
    <mergeCell ref="A113:M113"/>
    <mergeCell ref="N113:W113"/>
    <mergeCell ref="A100:I100"/>
    <mergeCell ref="R100:Y100"/>
    <mergeCell ref="Z100:AG100"/>
    <mergeCell ref="AH100:AO100"/>
    <mergeCell ref="AP100:AW100"/>
    <mergeCell ref="A98:I98"/>
    <mergeCell ref="R98:Y98"/>
    <mergeCell ref="R99:Y99"/>
    <mergeCell ref="A99:I99"/>
    <mergeCell ref="Z99:AG99"/>
    <mergeCell ref="AH99:AO99"/>
    <mergeCell ref="J91:P91"/>
    <mergeCell ref="BN88:BU89"/>
    <mergeCell ref="Z90:AF90"/>
    <mergeCell ref="AH90:AO90"/>
    <mergeCell ref="BF90:BL90"/>
    <mergeCell ref="A90:I90"/>
    <mergeCell ref="AX88:BE89"/>
    <mergeCell ref="AX93:BD93"/>
    <mergeCell ref="BF93:BL93"/>
    <mergeCell ref="J88:Q89"/>
    <mergeCell ref="Z92:AF92"/>
    <mergeCell ref="AH92:AO92"/>
    <mergeCell ref="AP92:AW92"/>
    <mergeCell ref="A91:I91"/>
    <mergeCell ref="A92:I92"/>
    <mergeCell ref="R88:Y89"/>
    <mergeCell ref="AP88:AW89"/>
    <mergeCell ref="BF88:BM89"/>
    <mergeCell ref="A88:I89"/>
    <mergeCell ref="BN90:BS90"/>
    <mergeCell ref="R90:Y90"/>
    <mergeCell ref="A93:I93"/>
    <mergeCell ref="J93:P93"/>
    <mergeCell ref="R93:Y93"/>
    <mergeCell ref="BB110:BK110"/>
    <mergeCell ref="BL112:BU112"/>
    <mergeCell ref="A106:BU106"/>
    <mergeCell ref="BL109:BU110"/>
    <mergeCell ref="A109:M110"/>
    <mergeCell ref="N109:W110"/>
    <mergeCell ref="AR110:BA110"/>
    <mergeCell ref="X110:AG110"/>
    <mergeCell ref="X109:BK109"/>
    <mergeCell ref="AH110:AQ110"/>
    <mergeCell ref="A111:M111"/>
    <mergeCell ref="N111:W111"/>
    <mergeCell ref="X111:AG111"/>
    <mergeCell ref="AH111:AQ111"/>
    <mergeCell ref="AR111:BA111"/>
    <mergeCell ref="BB111:BK111"/>
    <mergeCell ref="BL111:BU111"/>
    <mergeCell ref="A112:M112"/>
    <mergeCell ref="BG55:BP55"/>
    <mergeCell ref="A71:I71"/>
    <mergeCell ref="J71:Q71"/>
    <mergeCell ref="R71:Y71"/>
    <mergeCell ref="Z71:AG71"/>
    <mergeCell ref="AH71:AN71"/>
    <mergeCell ref="AP71:AV71"/>
    <mergeCell ref="AX71:BD71"/>
    <mergeCell ref="BF71:BL71"/>
    <mergeCell ref="BN71:BU71"/>
    <mergeCell ref="AX67:BE68"/>
    <mergeCell ref="J67:Q68"/>
    <mergeCell ref="Z67:AG68"/>
    <mergeCell ref="BF69:BL69"/>
    <mergeCell ref="BN69:BU69"/>
    <mergeCell ref="AH67:AO68"/>
    <mergeCell ref="BF67:BM68"/>
    <mergeCell ref="Q56:AD56"/>
    <mergeCell ref="A56:P56"/>
    <mergeCell ref="BG56:BP56"/>
    <mergeCell ref="A69:I69"/>
    <mergeCell ref="A70:I70"/>
    <mergeCell ref="BN67:BU68"/>
    <mergeCell ref="R67:Y68"/>
    <mergeCell ref="Z22:AG22"/>
    <mergeCell ref="AH22:AO22"/>
    <mergeCell ref="Z18:AG18"/>
    <mergeCell ref="A21:I21"/>
    <mergeCell ref="J21:Q21"/>
    <mergeCell ref="BO31:BR31"/>
    <mergeCell ref="BO32:BR32"/>
    <mergeCell ref="A33:H33"/>
    <mergeCell ref="I33:Q33"/>
    <mergeCell ref="S33:V33"/>
    <mergeCell ref="AA33:AD33"/>
    <mergeCell ref="AI33:AL33"/>
    <mergeCell ref="A32:H32"/>
    <mergeCell ref="BG31:BJ31"/>
    <mergeCell ref="I32:Q32"/>
    <mergeCell ref="S32:V32"/>
    <mergeCell ref="AA32:AD32"/>
    <mergeCell ref="AI32:AL32"/>
    <mergeCell ref="AQ32:AT32"/>
    <mergeCell ref="AX32:BE32"/>
    <mergeCell ref="BG32:BJ32"/>
    <mergeCell ref="AQ33:AT33"/>
    <mergeCell ref="BG33:BJ33"/>
    <mergeCell ref="I30:Q30"/>
    <mergeCell ref="BF11:BM11"/>
    <mergeCell ref="A18:I18"/>
    <mergeCell ref="Z28:AG29"/>
    <mergeCell ref="R13:Y13"/>
    <mergeCell ref="Z13:AG13"/>
    <mergeCell ref="AH13:AO13"/>
    <mergeCell ref="AP13:AW13"/>
    <mergeCell ref="AX13:BE13"/>
    <mergeCell ref="BF13:BM13"/>
    <mergeCell ref="AH11:AO11"/>
    <mergeCell ref="A12:I12"/>
    <mergeCell ref="J12:Q12"/>
    <mergeCell ref="R12:Y12"/>
    <mergeCell ref="A25:BU25"/>
    <mergeCell ref="BN13:BU13"/>
    <mergeCell ref="Z12:AG12"/>
    <mergeCell ref="AP12:AW12"/>
    <mergeCell ref="BN11:BU11"/>
    <mergeCell ref="AX12:BE12"/>
    <mergeCell ref="BF12:BM12"/>
    <mergeCell ref="AH12:AO12"/>
    <mergeCell ref="A22:I22"/>
    <mergeCell ref="J22:Q22"/>
    <mergeCell ref="R22:Y22"/>
    <mergeCell ref="A3:BU3"/>
    <mergeCell ref="A5:BU5"/>
    <mergeCell ref="AX28:BE29"/>
    <mergeCell ref="BF28:BU28"/>
    <mergeCell ref="BN29:BU29"/>
    <mergeCell ref="AP28:AW29"/>
    <mergeCell ref="AP10:AW10"/>
    <mergeCell ref="AX10:BE10"/>
    <mergeCell ref="BF10:BM10"/>
    <mergeCell ref="BN10:BU10"/>
    <mergeCell ref="BF29:BM29"/>
    <mergeCell ref="AH18:AO18"/>
    <mergeCell ref="Z8:BU8"/>
    <mergeCell ref="J9:Q9"/>
    <mergeCell ref="J8:Y8"/>
    <mergeCell ref="Z9:AG9"/>
    <mergeCell ref="AP9:AW9"/>
    <mergeCell ref="AX9:BE9"/>
    <mergeCell ref="AX11:BE11"/>
    <mergeCell ref="R21:Y21"/>
    <mergeCell ref="Z21:AG21"/>
    <mergeCell ref="AH21:AO21"/>
    <mergeCell ref="J18:Q18"/>
    <mergeCell ref="R18:Y18"/>
    <mergeCell ref="BF9:BM9"/>
    <mergeCell ref="BN9:BU9"/>
    <mergeCell ref="A10:I10"/>
    <mergeCell ref="J16:AO16"/>
    <mergeCell ref="J17:Q17"/>
    <mergeCell ref="AP11:AW11"/>
    <mergeCell ref="BD43:BU43"/>
    <mergeCell ref="A75:I76"/>
    <mergeCell ref="A43:S43"/>
    <mergeCell ref="T43:AK43"/>
    <mergeCell ref="R9:Y9"/>
    <mergeCell ref="AH9:AO9"/>
    <mergeCell ref="A16:I17"/>
    <mergeCell ref="AH17:AO17"/>
    <mergeCell ref="J10:Q10"/>
    <mergeCell ref="R10:Y10"/>
    <mergeCell ref="Z10:AG10"/>
    <mergeCell ref="R17:Y17"/>
    <mergeCell ref="Z17:AG17"/>
    <mergeCell ref="A11:I11"/>
    <mergeCell ref="J11:Q11"/>
    <mergeCell ref="R11:Y11"/>
    <mergeCell ref="A8:I9"/>
    <mergeCell ref="Z11:AG11"/>
    <mergeCell ref="AH10:AO10"/>
    <mergeCell ref="BO33:BR33"/>
    <mergeCell ref="AL44:BC44"/>
    <mergeCell ref="BD44:BU44"/>
    <mergeCell ref="Q52:AD52"/>
    <mergeCell ref="AS52:BF52"/>
    <mergeCell ref="AE52:AR52"/>
    <mergeCell ref="BN12:BU12"/>
    <mergeCell ref="A20:I20"/>
    <mergeCell ref="J20:Q20"/>
    <mergeCell ref="R20:Y20"/>
    <mergeCell ref="Z20:AG20"/>
    <mergeCell ref="AH20:AO20"/>
    <mergeCell ref="A19:I19"/>
    <mergeCell ref="J19:Q19"/>
    <mergeCell ref="R19:Y19"/>
    <mergeCell ref="Z19:AG19"/>
    <mergeCell ref="AH19:AO19"/>
    <mergeCell ref="A13:I13"/>
    <mergeCell ref="J13:Q13"/>
    <mergeCell ref="AX31:BE31"/>
    <mergeCell ref="I31:Q31"/>
    <mergeCell ref="S31:V31"/>
    <mergeCell ref="AA31:AD31"/>
    <mergeCell ref="Q53:AD53"/>
    <mergeCell ref="BG54:BP54"/>
    <mergeCell ref="A45:S45"/>
    <mergeCell ref="T45:AK45"/>
    <mergeCell ref="BD45:BU45"/>
    <mergeCell ref="AL45:BC45"/>
    <mergeCell ref="A46:S46"/>
    <mergeCell ref="T46:AK46"/>
    <mergeCell ref="AL46:BC46"/>
    <mergeCell ref="BD46:BU46"/>
    <mergeCell ref="A54:P54"/>
    <mergeCell ref="A52:P52"/>
    <mergeCell ref="AE53:AM53"/>
    <mergeCell ref="AS53:BA53"/>
    <mergeCell ref="Q54:AD54"/>
    <mergeCell ref="AE54:AM54"/>
    <mergeCell ref="AS54:BA54"/>
    <mergeCell ref="BG52:BU52"/>
    <mergeCell ref="A53:P53"/>
    <mergeCell ref="BD47:BU47"/>
    <mergeCell ref="J92:P92"/>
    <mergeCell ref="R92:Y92"/>
    <mergeCell ref="AH93:AO93"/>
    <mergeCell ref="R96:Y97"/>
    <mergeCell ref="AH94:AO94"/>
    <mergeCell ref="AP96:AW97"/>
    <mergeCell ref="Z88:AG89"/>
    <mergeCell ref="BG53:BP53"/>
    <mergeCell ref="A50:BU50"/>
    <mergeCell ref="A64:BU64"/>
    <mergeCell ref="A62:BU62"/>
    <mergeCell ref="AP67:AW68"/>
    <mergeCell ref="A67:I68"/>
    <mergeCell ref="AX69:BD69"/>
    <mergeCell ref="BF70:BL70"/>
    <mergeCell ref="J69:Q69"/>
    <mergeCell ref="J70:Q70"/>
    <mergeCell ref="R70:Y70"/>
    <mergeCell ref="AE57:AM57"/>
    <mergeCell ref="A57:P57"/>
    <mergeCell ref="Q57:AD57"/>
    <mergeCell ref="Z69:AG69"/>
    <mergeCell ref="R69:Y69"/>
    <mergeCell ref="AH69:AN69"/>
    <mergeCell ref="Z70:AG70"/>
    <mergeCell ref="AH70:AN70"/>
    <mergeCell ref="AP70:AV70"/>
    <mergeCell ref="R80:X80"/>
    <mergeCell ref="Z80:AG80"/>
    <mergeCell ref="AH80:AO80"/>
    <mergeCell ref="AP80:AW80"/>
    <mergeCell ref="A85:BU85"/>
    <mergeCell ref="J78:P78"/>
    <mergeCell ref="R75:Y76"/>
    <mergeCell ref="Z75:AG76"/>
    <mergeCell ref="J75:Q76"/>
    <mergeCell ref="A80:I80"/>
    <mergeCell ref="J80:P80"/>
    <mergeCell ref="R81:X81"/>
    <mergeCell ref="Z81:AG81"/>
    <mergeCell ref="AH75:AO76"/>
    <mergeCell ref="BG57:BP57"/>
    <mergeCell ref="BN91:BS91"/>
    <mergeCell ref="BN92:BS92"/>
    <mergeCell ref="AP91:AW91"/>
    <mergeCell ref="AX70:BD70"/>
    <mergeCell ref="AP69:AV69"/>
    <mergeCell ref="AS57:BA57"/>
    <mergeCell ref="BF80:BJ80"/>
    <mergeCell ref="BF79:BJ79"/>
    <mergeCell ref="BF78:BJ78"/>
    <mergeCell ref="BF77:BJ77"/>
    <mergeCell ref="AX91:BD91"/>
    <mergeCell ref="BF91:BL91"/>
    <mergeCell ref="AX92:BD92"/>
    <mergeCell ref="BF92:BL92"/>
    <mergeCell ref="AP72:AV72"/>
    <mergeCell ref="AP75:AW76"/>
    <mergeCell ref="AP90:AW90"/>
    <mergeCell ref="BF72:BL72"/>
    <mergeCell ref="BN72:BU72"/>
    <mergeCell ref="BN70:BU70"/>
    <mergeCell ref="BF75:BM76"/>
    <mergeCell ref="BF73:BL73"/>
    <mergeCell ref="BN73:BU73"/>
    <mergeCell ref="AH88:AO89"/>
    <mergeCell ref="AH78:AO78"/>
    <mergeCell ref="AH79:AO79"/>
    <mergeCell ref="A78:I78"/>
    <mergeCell ref="R79:X79"/>
    <mergeCell ref="Z79:AG79"/>
    <mergeCell ref="BF94:BL94"/>
    <mergeCell ref="AP93:AW93"/>
    <mergeCell ref="AH81:AO81"/>
    <mergeCell ref="AP81:AW81"/>
    <mergeCell ref="AX81:BE81"/>
    <mergeCell ref="AX79:BE79"/>
    <mergeCell ref="A81:I81"/>
    <mergeCell ref="J81:P81"/>
    <mergeCell ref="AX80:BE80"/>
    <mergeCell ref="AX78:BE78"/>
    <mergeCell ref="AP78:AW78"/>
    <mergeCell ref="AP79:AW79"/>
    <mergeCell ref="R94:Y94"/>
    <mergeCell ref="Z94:AF94"/>
    <mergeCell ref="AP94:AW94"/>
    <mergeCell ref="AX94:BD94"/>
    <mergeCell ref="R91:Y91"/>
    <mergeCell ref="Z91:AF91"/>
    <mergeCell ref="AH91:AO91"/>
    <mergeCell ref="J90:P90"/>
    <mergeCell ref="AX90:BD90"/>
    <mergeCell ref="BO30:BR30"/>
    <mergeCell ref="AL43:BC43"/>
    <mergeCell ref="AI30:AL30"/>
    <mergeCell ref="AX30:BE30"/>
    <mergeCell ref="A28:Q29"/>
    <mergeCell ref="A14:I14"/>
    <mergeCell ref="J14:Q14"/>
    <mergeCell ref="R14:Y14"/>
    <mergeCell ref="Z14:AG14"/>
    <mergeCell ref="AH14:AO14"/>
    <mergeCell ref="AP14:AW14"/>
    <mergeCell ref="AX14:BE14"/>
    <mergeCell ref="BF14:BM14"/>
    <mergeCell ref="BN14:BU14"/>
    <mergeCell ref="AX34:BE34"/>
    <mergeCell ref="BG30:BJ30"/>
    <mergeCell ref="AI31:AL31"/>
    <mergeCell ref="AQ31:AT31"/>
    <mergeCell ref="S30:V30"/>
    <mergeCell ref="AA30:AD30"/>
    <mergeCell ref="A30:H30"/>
    <mergeCell ref="AQ30:AT30"/>
    <mergeCell ref="AH28:AO29"/>
    <mergeCell ref="A44:S44"/>
    <mergeCell ref="T44:AK44"/>
    <mergeCell ref="BG34:BJ34"/>
    <mergeCell ref="BO34:BR34"/>
    <mergeCell ref="A34:H34"/>
    <mergeCell ref="BD42:BU42"/>
    <mergeCell ref="AL42:BC42"/>
    <mergeCell ref="T42:AK42"/>
    <mergeCell ref="A42:S42"/>
    <mergeCell ref="S34:V34"/>
    <mergeCell ref="AA34:AD34"/>
    <mergeCell ref="AI34:AL34"/>
    <mergeCell ref="AQ34:AT34"/>
    <mergeCell ref="A31:H31"/>
    <mergeCell ref="I34:Q34"/>
    <mergeCell ref="A39:BU39"/>
    <mergeCell ref="AX33:BE33"/>
    <mergeCell ref="R28:Y29"/>
    <mergeCell ref="A115:M115"/>
    <mergeCell ref="N115:W115"/>
    <mergeCell ref="X115:AG115"/>
    <mergeCell ref="AH115:AQ115"/>
    <mergeCell ref="AR115:BA115"/>
    <mergeCell ref="BB115:BK115"/>
    <mergeCell ref="BB114:BK114"/>
    <mergeCell ref="A47:S47"/>
    <mergeCell ref="T47:AK47"/>
    <mergeCell ref="AL47:BC47"/>
    <mergeCell ref="A55:P55"/>
    <mergeCell ref="Q55:AD55"/>
    <mergeCell ref="AE55:AM55"/>
    <mergeCell ref="AS55:BA55"/>
    <mergeCell ref="AX72:BD72"/>
    <mergeCell ref="AX77:BE77"/>
    <mergeCell ref="R77:X77"/>
    <mergeCell ref="Z77:AG77"/>
    <mergeCell ref="AH77:AO77"/>
    <mergeCell ref="AX75:BE76"/>
    <mergeCell ref="A77:I77"/>
    <mergeCell ref="J77:P77"/>
    <mergeCell ref="A72:I72"/>
    <mergeCell ref="AH73:AN73"/>
    <mergeCell ref="A114:M114"/>
    <mergeCell ref="N114:W114"/>
    <mergeCell ref="X114:AG114"/>
    <mergeCell ref="AH114:AQ114"/>
    <mergeCell ref="AR114:BA114"/>
    <mergeCell ref="AE56:AM56"/>
    <mergeCell ref="AS56:BA56"/>
    <mergeCell ref="BF81:BJ81"/>
    <mergeCell ref="AH98:AO98"/>
    <mergeCell ref="J72:Q72"/>
    <mergeCell ref="R72:Y72"/>
    <mergeCell ref="Z72:AG72"/>
    <mergeCell ref="AH72:AN72"/>
    <mergeCell ref="AP77:AW77"/>
    <mergeCell ref="AP73:AV73"/>
    <mergeCell ref="AX73:BD73"/>
    <mergeCell ref="A73:I73"/>
    <mergeCell ref="J73:Q73"/>
    <mergeCell ref="R73:Y73"/>
    <mergeCell ref="Z73:AG73"/>
    <mergeCell ref="R78:X78"/>
    <mergeCell ref="Z78:AG78"/>
    <mergeCell ref="A79:I79"/>
    <mergeCell ref="J79:P79"/>
    <mergeCell ref="BN94:BS94"/>
    <mergeCell ref="A102:I102"/>
    <mergeCell ref="J102:O102"/>
    <mergeCell ref="R102:Y102"/>
    <mergeCell ref="Z102:AG102"/>
    <mergeCell ref="AH102:AO102"/>
    <mergeCell ref="AP102:AW102"/>
    <mergeCell ref="BN93:BS93"/>
    <mergeCell ref="A101:I101"/>
    <mergeCell ref="R101:Y101"/>
    <mergeCell ref="Z101:AG101"/>
    <mergeCell ref="AH101:AO101"/>
    <mergeCell ref="AP101:AW101"/>
    <mergeCell ref="A94:I94"/>
    <mergeCell ref="J94:P94"/>
    <mergeCell ref="J98:O98"/>
    <mergeCell ref="J96:Q97"/>
    <mergeCell ref="AP99:AW99"/>
    <mergeCell ref="Z98:AG98"/>
    <mergeCell ref="Z96:AG97"/>
    <mergeCell ref="Z93:AF93"/>
    <mergeCell ref="J101:O101"/>
    <mergeCell ref="J100:O100"/>
    <mergeCell ref="AH96:AO97"/>
    <mergeCell ref="BL114:BU114"/>
    <mergeCell ref="AR113:BA113"/>
    <mergeCell ref="BB113:BK113"/>
    <mergeCell ref="N112:W112"/>
    <mergeCell ref="X112:AG112"/>
    <mergeCell ref="AH112:AQ112"/>
    <mergeCell ref="AR112:BA112"/>
    <mergeCell ref="BB112:BK112"/>
    <mergeCell ref="BL115:BU115"/>
    <mergeCell ref="BL113:BU113"/>
    <mergeCell ref="X113:AG113"/>
    <mergeCell ref="AH113:AQ113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59" max="7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16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73" width="1.25" style="348" customWidth="1"/>
    <col min="74" max="78" width="9" style="348" customWidth="1"/>
    <col min="79" max="16384" width="9" style="348"/>
  </cols>
  <sheetData>
    <row r="1" spans="1:73" x14ac:dyDescent="0.15">
      <c r="A1" s="48" t="s">
        <v>179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3" spans="1:73" ht="21" customHeight="1" x14ac:dyDescent="0.15">
      <c r="A3" s="284" t="s">
        <v>131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</row>
    <row r="5" spans="1:73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M5" s="58"/>
      <c r="BN5" s="58"/>
      <c r="BO5" s="58"/>
      <c r="BP5" s="58"/>
      <c r="BQ5" s="58"/>
      <c r="BR5" s="58"/>
      <c r="BS5" s="58"/>
      <c r="BT5" s="58"/>
      <c r="BU5" s="59" t="s">
        <v>132</v>
      </c>
    </row>
    <row r="6" spans="1:73" x14ac:dyDescent="0.15">
      <c r="A6" s="272" t="s">
        <v>133</v>
      </c>
      <c r="B6" s="272"/>
      <c r="C6" s="272"/>
      <c r="D6" s="272"/>
      <c r="E6" s="272"/>
      <c r="F6" s="272"/>
      <c r="G6" s="272"/>
      <c r="H6" s="272"/>
      <c r="I6" s="273"/>
      <c r="J6" s="245" t="s">
        <v>134</v>
      </c>
      <c r="K6" s="246"/>
      <c r="L6" s="246"/>
      <c r="M6" s="246"/>
      <c r="N6" s="246"/>
      <c r="O6" s="246"/>
      <c r="P6" s="246"/>
      <c r="Q6" s="246"/>
      <c r="R6" s="253" t="s">
        <v>135</v>
      </c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5"/>
      <c r="BF6" s="245" t="s">
        <v>136</v>
      </c>
      <c r="BG6" s="246"/>
      <c r="BH6" s="246"/>
      <c r="BI6" s="246"/>
      <c r="BJ6" s="246"/>
      <c r="BK6" s="246"/>
      <c r="BL6" s="246"/>
      <c r="BM6" s="246"/>
      <c r="BN6" s="245" t="s">
        <v>137</v>
      </c>
      <c r="BO6" s="246"/>
      <c r="BP6" s="246"/>
      <c r="BQ6" s="246"/>
      <c r="BR6" s="246"/>
      <c r="BS6" s="246"/>
      <c r="BT6" s="246"/>
      <c r="BU6" s="246"/>
    </row>
    <row r="7" spans="1:73" x14ac:dyDescent="0.15">
      <c r="A7" s="202"/>
      <c r="B7" s="202"/>
      <c r="C7" s="202"/>
      <c r="D7" s="202"/>
      <c r="E7" s="202"/>
      <c r="F7" s="202"/>
      <c r="G7" s="202"/>
      <c r="H7" s="202"/>
      <c r="I7" s="274"/>
      <c r="J7" s="247"/>
      <c r="K7" s="248"/>
      <c r="L7" s="248"/>
      <c r="M7" s="248"/>
      <c r="N7" s="248"/>
      <c r="O7" s="248"/>
      <c r="P7" s="248"/>
      <c r="Q7" s="248"/>
      <c r="R7" s="247" t="s">
        <v>138</v>
      </c>
      <c r="S7" s="248"/>
      <c r="T7" s="248"/>
      <c r="U7" s="248"/>
      <c r="V7" s="248"/>
      <c r="W7" s="248"/>
      <c r="X7" s="248"/>
      <c r="Y7" s="248"/>
      <c r="Z7" s="247" t="s">
        <v>139</v>
      </c>
      <c r="AA7" s="248"/>
      <c r="AB7" s="248"/>
      <c r="AC7" s="248"/>
      <c r="AD7" s="248"/>
      <c r="AE7" s="248"/>
      <c r="AF7" s="248"/>
      <c r="AG7" s="248"/>
      <c r="AH7" s="247" t="s">
        <v>140</v>
      </c>
      <c r="AI7" s="248"/>
      <c r="AJ7" s="248"/>
      <c r="AK7" s="248"/>
      <c r="AL7" s="248"/>
      <c r="AM7" s="248"/>
      <c r="AN7" s="248"/>
      <c r="AO7" s="248"/>
      <c r="AP7" s="247" t="s">
        <v>141</v>
      </c>
      <c r="AQ7" s="248"/>
      <c r="AR7" s="248"/>
      <c r="AS7" s="248"/>
      <c r="AT7" s="248"/>
      <c r="AU7" s="248"/>
      <c r="AV7" s="248"/>
      <c r="AW7" s="248"/>
      <c r="AX7" s="247" t="s">
        <v>142</v>
      </c>
      <c r="AY7" s="248"/>
      <c r="AZ7" s="248"/>
      <c r="BA7" s="248"/>
      <c r="BB7" s="248"/>
      <c r="BC7" s="248"/>
      <c r="BD7" s="248"/>
      <c r="BE7" s="248"/>
      <c r="BF7" s="247"/>
      <c r="BG7" s="248"/>
      <c r="BH7" s="248"/>
      <c r="BI7" s="248"/>
      <c r="BJ7" s="248"/>
      <c r="BK7" s="248"/>
      <c r="BL7" s="248"/>
      <c r="BM7" s="248"/>
      <c r="BN7" s="247"/>
      <c r="BO7" s="248"/>
      <c r="BP7" s="248"/>
      <c r="BQ7" s="248"/>
      <c r="BR7" s="248"/>
      <c r="BS7" s="248"/>
      <c r="BT7" s="248"/>
      <c r="BU7" s="248"/>
    </row>
    <row r="8" spans="1:73" x14ac:dyDescent="0.15">
      <c r="A8" s="214" t="s">
        <v>143</v>
      </c>
      <c r="B8" s="214"/>
      <c r="C8" s="214"/>
      <c r="D8" s="214"/>
      <c r="E8" s="214"/>
      <c r="F8" s="214"/>
      <c r="G8" s="214"/>
      <c r="H8" s="214"/>
      <c r="I8" s="250"/>
      <c r="J8" s="242">
        <v>11657</v>
      </c>
      <c r="K8" s="242"/>
      <c r="L8" s="242"/>
      <c r="M8" s="242"/>
      <c r="N8" s="242"/>
      <c r="O8" s="242"/>
      <c r="P8" s="242"/>
      <c r="Q8" s="242"/>
      <c r="R8" s="243">
        <v>8445</v>
      </c>
      <c r="S8" s="243"/>
      <c r="T8" s="243"/>
      <c r="U8" s="243"/>
      <c r="V8" s="243"/>
      <c r="W8" s="243"/>
      <c r="X8" s="60"/>
      <c r="Y8" s="60"/>
      <c r="Z8" s="242">
        <v>2928</v>
      </c>
      <c r="AA8" s="242"/>
      <c r="AB8" s="242"/>
      <c r="AC8" s="242"/>
      <c r="AD8" s="242"/>
      <c r="AE8" s="242"/>
      <c r="AF8" s="242"/>
      <c r="AG8" s="242"/>
      <c r="AH8" s="242">
        <v>2558</v>
      </c>
      <c r="AI8" s="242"/>
      <c r="AJ8" s="242"/>
      <c r="AK8" s="242"/>
      <c r="AL8" s="242"/>
      <c r="AM8" s="242"/>
      <c r="AN8" s="242"/>
      <c r="AO8" s="242"/>
      <c r="AP8" s="243">
        <v>10780</v>
      </c>
      <c r="AQ8" s="243"/>
      <c r="AR8" s="243"/>
      <c r="AS8" s="243"/>
      <c r="AT8" s="243"/>
      <c r="AU8" s="243"/>
      <c r="AV8" s="60"/>
      <c r="AW8" s="60"/>
      <c r="AX8" s="242">
        <v>14551</v>
      </c>
      <c r="AY8" s="242"/>
      <c r="AZ8" s="242"/>
      <c r="BA8" s="242"/>
      <c r="BB8" s="242"/>
      <c r="BC8" s="242"/>
      <c r="BD8" s="242"/>
      <c r="BE8" s="242"/>
      <c r="BF8" s="242">
        <v>4152</v>
      </c>
      <c r="BG8" s="242"/>
      <c r="BH8" s="242"/>
      <c r="BI8" s="242"/>
      <c r="BJ8" s="242"/>
      <c r="BK8" s="242"/>
      <c r="BL8" s="242"/>
      <c r="BM8" s="242"/>
      <c r="BN8" s="243">
        <v>1220</v>
      </c>
      <c r="BO8" s="243"/>
      <c r="BP8" s="243"/>
      <c r="BQ8" s="243"/>
      <c r="BR8" s="243"/>
      <c r="BS8" s="243"/>
      <c r="BT8" s="112"/>
      <c r="BU8" s="112"/>
    </row>
    <row r="9" spans="1:73" x14ac:dyDescent="0.15">
      <c r="A9" s="214" t="s">
        <v>144</v>
      </c>
      <c r="B9" s="214"/>
      <c r="C9" s="214"/>
      <c r="D9" s="214"/>
      <c r="E9" s="214"/>
      <c r="F9" s="214"/>
      <c r="G9" s="214"/>
      <c r="H9" s="214"/>
      <c r="I9" s="250"/>
      <c r="J9" s="242">
        <v>11422</v>
      </c>
      <c r="K9" s="242"/>
      <c r="L9" s="242"/>
      <c r="M9" s="242"/>
      <c r="N9" s="242"/>
      <c r="O9" s="242"/>
      <c r="P9" s="242"/>
      <c r="Q9" s="242"/>
      <c r="R9" s="243">
        <v>6677</v>
      </c>
      <c r="S9" s="243"/>
      <c r="T9" s="243"/>
      <c r="U9" s="243"/>
      <c r="V9" s="243"/>
      <c r="W9" s="243"/>
      <c r="X9" s="60"/>
      <c r="Y9" s="60"/>
      <c r="Z9" s="242">
        <v>2479</v>
      </c>
      <c r="AA9" s="242"/>
      <c r="AB9" s="242"/>
      <c r="AC9" s="242"/>
      <c r="AD9" s="242"/>
      <c r="AE9" s="242"/>
      <c r="AF9" s="242"/>
      <c r="AG9" s="242"/>
      <c r="AH9" s="242">
        <v>2361</v>
      </c>
      <c r="AI9" s="242"/>
      <c r="AJ9" s="242"/>
      <c r="AK9" s="242"/>
      <c r="AL9" s="242"/>
      <c r="AM9" s="242"/>
      <c r="AN9" s="242"/>
      <c r="AO9" s="242"/>
      <c r="AP9" s="243">
        <v>9281</v>
      </c>
      <c r="AQ9" s="243"/>
      <c r="AR9" s="243"/>
      <c r="AS9" s="243"/>
      <c r="AT9" s="243"/>
      <c r="AU9" s="243"/>
      <c r="AV9" s="60"/>
      <c r="AW9" s="60"/>
      <c r="AX9" s="242">
        <v>14249</v>
      </c>
      <c r="AY9" s="242"/>
      <c r="AZ9" s="242"/>
      <c r="BA9" s="242"/>
      <c r="BB9" s="242"/>
      <c r="BC9" s="242"/>
      <c r="BD9" s="242"/>
      <c r="BE9" s="242"/>
      <c r="BF9" s="242">
        <v>3655</v>
      </c>
      <c r="BG9" s="242"/>
      <c r="BH9" s="242"/>
      <c r="BI9" s="242"/>
      <c r="BJ9" s="242"/>
      <c r="BK9" s="242"/>
      <c r="BL9" s="242"/>
      <c r="BM9" s="242"/>
      <c r="BN9" s="243">
        <v>1049</v>
      </c>
      <c r="BO9" s="243"/>
      <c r="BP9" s="243"/>
      <c r="BQ9" s="243"/>
      <c r="BR9" s="243"/>
      <c r="BS9" s="243"/>
      <c r="BT9" s="112"/>
      <c r="BU9" s="112"/>
    </row>
    <row r="10" spans="1:73" x14ac:dyDescent="0.15">
      <c r="A10" s="214" t="s">
        <v>183</v>
      </c>
      <c r="B10" s="214"/>
      <c r="C10" s="214"/>
      <c r="D10" s="214"/>
      <c r="E10" s="214"/>
      <c r="F10" s="214"/>
      <c r="G10" s="214"/>
      <c r="H10" s="214"/>
      <c r="I10" s="250"/>
      <c r="J10" s="242">
        <v>12150</v>
      </c>
      <c r="K10" s="242"/>
      <c r="L10" s="242"/>
      <c r="M10" s="242"/>
      <c r="N10" s="242"/>
      <c r="O10" s="242"/>
      <c r="P10" s="242"/>
      <c r="Q10" s="242"/>
      <c r="R10" s="243">
        <v>7268</v>
      </c>
      <c r="S10" s="243"/>
      <c r="T10" s="243"/>
      <c r="U10" s="243"/>
      <c r="V10" s="243"/>
      <c r="W10" s="243"/>
      <c r="X10" s="60"/>
      <c r="Y10" s="60"/>
      <c r="Z10" s="242">
        <v>2910</v>
      </c>
      <c r="AA10" s="242"/>
      <c r="AB10" s="242"/>
      <c r="AC10" s="242"/>
      <c r="AD10" s="242"/>
      <c r="AE10" s="242"/>
      <c r="AF10" s="242"/>
      <c r="AG10" s="242"/>
      <c r="AH10" s="242">
        <v>2683</v>
      </c>
      <c r="AI10" s="242"/>
      <c r="AJ10" s="242"/>
      <c r="AK10" s="242"/>
      <c r="AL10" s="242"/>
      <c r="AM10" s="242"/>
      <c r="AN10" s="242"/>
      <c r="AO10" s="242"/>
      <c r="AP10" s="243">
        <v>9685</v>
      </c>
      <c r="AQ10" s="243"/>
      <c r="AR10" s="243"/>
      <c r="AS10" s="243"/>
      <c r="AT10" s="243"/>
      <c r="AU10" s="243"/>
      <c r="AV10" s="60"/>
      <c r="AW10" s="60"/>
      <c r="AX10" s="242">
        <v>14919</v>
      </c>
      <c r="AY10" s="242"/>
      <c r="AZ10" s="242"/>
      <c r="BA10" s="242"/>
      <c r="BB10" s="242"/>
      <c r="BC10" s="242"/>
      <c r="BD10" s="242"/>
      <c r="BE10" s="242"/>
      <c r="BF10" s="242">
        <v>3768</v>
      </c>
      <c r="BG10" s="242"/>
      <c r="BH10" s="242"/>
      <c r="BI10" s="242"/>
      <c r="BJ10" s="242"/>
      <c r="BK10" s="242"/>
      <c r="BL10" s="242"/>
      <c r="BM10" s="242"/>
      <c r="BN10" s="243">
        <v>1046</v>
      </c>
      <c r="BO10" s="243"/>
      <c r="BP10" s="243"/>
      <c r="BQ10" s="243"/>
      <c r="BR10" s="243"/>
      <c r="BS10" s="243"/>
      <c r="BT10" s="112"/>
      <c r="BU10" s="112"/>
    </row>
    <row r="11" spans="1:73" x14ac:dyDescent="0.15">
      <c r="A11" s="214" t="s">
        <v>181</v>
      </c>
      <c r="B11" s="214"/>
      <c r="C11" s="214"/>
      <c r="D11" s="214"/>
      <c r="E11" s="214"/>
      <c r="F11" s="214"/>
      <c r="G11" s="214"/>
      <c r="H11" s="214"/>
      <c r="I11" s="250"/>
      <c r="J11" s="242">
        <v>11948</v>
      </c>
      <c r="K11" s="242"/>
      <c r="L11" s="242"/>
      <c r="M11" s="242"/>
      <c r="N11" s="242"/>
      <c r="O11" s="242"/>
      <c r="P11" s="242"/>
      <c r="Q11" s="242"/>
      <c r="R11" s="243">
        <v>7230</v>
      </c>
      <c r="S11" s="243"/>
      <c r="T11" s="243"/>
      <c r="U11" s="243"/>
      <c r="V11" s="243"/>
      <c r="W11" s="243"/>
      <c r="X11" s="60"/>
      <c r="Y11" s="60"/>
      <c r="Z11" s="242">
        <v>2635</v>
      </c>
      <c r="AA11" s="242"/>
      <c r="AB11" s="242"/>
      <c r="AC11" s="242"/>
      <c r="AD11" s="242"/>
      <c r="AE11" s="242"/>
      <c r="AF11" s="242"/>
      <c r="AG11" s="242"/>
      <c r="AH11" s="242">
        <v>2666</v>
      </c>
      <c r="AI11" s="242"/>
      <c r="AJ11" s="242"/>
      <c r="AK11" s="242"/>
      <c r="AL11" s="242"/>
      <c r="AM11" s="242"/>
      <c r="AN11" s="242"/>
      <c r="AO11" s="242"/>
      <c r="AP11" s="243">
        <v>9581</v>
      </c>
      <c r="AQ11" s="243"/>
      <c r="AR11" s="243"/>
      <c r="AS11" s="243"/>
      <c r="AT11" s="243"/>
      <c r="AU11" s="243"/>
      <c r="AV11" s="60"/>
      <c r="AW11" s="60"/>
      <c r="AX11" s="242">
        <v>14510</v>
      </c>
      <c r="AY11" s="242"/>
      <c r="AZ11" s="242"/>
      <c r="BA11" s="242"/>
      <c r="BB11" s="242"/>
      <c r="BC11" s="242"/>
      <c r="BD11" s="242"/>
      <c r="BE11" s="242"/>
      <c r="BF11" s="242">
        <v>3910</v>
      </c>
      <c r="BG11" s="242"/>
      <c r="BH11" s="242"/>
      <c r="BI11" s="242"/>
      <c r="BJ11" s="242"/>
      <c r="BK11" s="242"/>
      <c r="BL11" s="242"/>
      <c r="BM11" s="242"/>
      <c r="BN11" s="243">
        <v>926</v>
      </c>
      <c r="BO11" s="243"/>
      <c r="BP11" s="243"/>
      <c r="BQ11" s="243"/>
      <c r="BR11" s="243"/>
      <c r="BS11" s="243"/>
      <c r="BT11" s="112"/>
      <c r="BU11" s="112"/>
    </row>
    <row r="12" spans="1:73" x14ac:dyDescent="0.15">
      <c r="A12" s="349" t="s">
        <v>198</v>
      </c>
      <c r="B12" s="349"/>
      <c r="C12" s="349"/>
      <c r="D12" s="349"/>
      <c r="E12" s="349"/>
      <c r="F12" s="349"/>
      <c r="G12" s="349"/>
      <c r="H12" s="349"/>
      <c r="I12" s="250"/>
      <c r="J12" s="242">
        <v>11846</v>
      </c>
      <c r="K12" s="242"/>
      <c r="L12" s="242"/>
      <c r="M12" s="242"/>
      <c r="N12" s="242"/>
      <c r="O12" s="242"/>
      <c r="P12" s="242"/>
      <c r="Q12" s="242"/>
      <c r="R12" s="350">
        <v>7010</v>
      </c>
      <c r="S12" s="350"/>
      <c r="T12" s="350"/>
      <c r="U12" s="350"/>
      <c r="V12" s="350"/>
      <c r="W12" s="350"/>
      <c r="X12" s="74"/>
      <c r="Y12" s="74"/>
      <c r="Z12" s="242">
        <v>2946</v>
      </c>
      <c r="AA12" s="242"/>
      <c r="AB12" s="242"/>
      <c r="AC12" s="242"/>
      <c r="AD12" s="242"/>
      <c r="AE12" s="242"/>
      <c r="AF12" s="242"/>
      <c r="AG12" s="242"/>
      <c r="AH12" s="242">
        <v>2512</v>
      </c>
      <c r="AI12" s="242"/>
      <c r="AJ12" s="242"/>
      <c r="AK12" s="242"/>
      <c r="AL12" s="242"/>
      <c r="AM12" s="242"/>
      <c r="AN12" s="242"/>
      <c r="AO12" s="242"/>
      <c r="AP12" s="350">
        <v>9415</v>
      </c>
      <c r="AQ12" s="350"/>
      <c r="AR12" s="350"/>
      <c r="AS12" s="350"/>
      <c r="AT12" s="350"/>
      <c r="AU12" s="350"/>
      <c r="AV12" s="100"/>
      <c r="AW12" s="100">
        <v>14199</v>
      </c>
      <c r="AX12" s="242">
        <v>14199</v>
      </c>
      <c r="AY12" s="242"/>
      <c r="AZ12" s="242"/>
      <c r="BA12" s="242"/>
      <c r="BB12" s="242"/>
      <c r="BC12" s="242"/>
      <c r="BD12" s="242"/>
      <c r="BE12" s="351"/>
      <c r="BF12" s="351">
        <v>3718</v>
      </c>
      <c r="BG12" s="351"/>
      <c r="BH12" s="351"/>
      <c r="BI12" s="351"/>
      <c r="BJ12" s="351"/>
      <c r="BK12" s="351"/>
      <c r="BL12" s="351"/>
      <c r="BM12" s="351"/>
      <c r="BN12" s="350">
        <v>917</v>
      </c>
      <c r="BO12" s="350"/>
      <c r="BP12" s="350"/>
      <c r="BQ12" s="350"/>
      <c r="BR12" s="350"/>
      <c r="BS12" s="350"/>
      <c r="BT12" s="352"/>
      <c r="BU12" s="352"/>
    </row>
    <row r="13" spans="1:73" x14ac:dyDescent="0.15"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353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3" t="s">
        <v>145</v>
      </c>
    </row>
    <row r="14" spans="1:73" x14ac:dyDescent="0.15">
      <c r="BE14" s="353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</row>
    <row r="16" spans="1:73" ht="21" customHeight="1" x14ac:dyDescent="0.15">
      <c r="A16" s="284" t="s">
        <v>146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4"/>
      <c r="AX16" s="284"/>
      <c r="AY16" s="284"/>
      <c r="AZ16" s="284"/>
      <c r="BA16" s="284"/>
      <c r="BB16" s="284"/>
      <c r="BC16" s="284"/>
      <c r="BD16" s="284"/>
      <c r="BE16" s="284"/>
      <c r="BF16" s="284"/>
      <c r="BG16" s="284"/>
      <c r="BH16" s="284"/>
      <c r="BI16" s="284"/>
      <c r="BJ16" s="284"/>
      <c r="BK16" s="284"/>
      <c r="BL16" s="284"/>
      <c r="BM16" s="284"/>
      <c r="BN16" s="284"/>
      <c r="BO16" s="284"/>
      <c r="BP16" s="284"/>
      <c r="BQ16" s="284"/>
      <c r="BR16" s="284"/>
      <c r="BS16" s="284"/>
      <c r="BT16" s="284"/>
      <c r="BU16" s="284"/>
    </row>
    <row r="18" spans="1:73" x14ac:dyDescent="0.15">
      <c r="A18" s="64"/>
      <c r="B18" s="64"/>
      <c r="C18" s="64"/>
      <c r="D18" s="64"/>
      <c r="E18" s="64"/>
      <c r="F18" s="64"/>
      <c r="G18" s="64"/>
      <c r="H18" s="64"/>
      <c r="I18" s="64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N18" s="58"/>
      <c r="BO18" s="58"/>
      <c r="BP18" s="58"/>
      <c r="BQ18" s="58"/>
      <c r="BR18" s="58"/>
      <c r="BS18" s="58"/>
      <c r="BT18" s="58"/>
      <c r="BU18" s="59" t="s">
        <v>147</v>
      </c>
    </row>
    <row r="19" spans="1:73" ht="13.5" customHeight="1" x14ac:dyDescent="0.15">
      <c r="A19" s="272" t="s">
        <v>133</v>
      </c>
      <c r="B19" s="272"/>
      <c r="C19" s="272"/>
      <c r="D19" s="272"/>
      <c r="E19" s="272"/>
      <c r="F19" s="272"/>
      <c r="G19" s="272"/>
      <c r="H19" s="272"/>
      <c r="I19" s="272"/>
      <c r="J19" s="285" t="s">
        <v>148</v>
      </c>
      <c r="K19" s="285"/>
      <c r="L19" s="285"/>
      <c r="M19" s="285"/>
      <c r="N19" s="285"/>
      <c r="O19" s="285"/>
      <c r="P19" s="285"/>
      <c r="Q19" s="285"/>
      <c r="R19" s="285" t="s">
        <v>149</v>
      </c>
      <c r="S19" s="285"/>
      <c r="T19" s="285"/>
      <c r="U19" s="285"/>
      <c r="V19" s="285"/>
      <c r="W19" s="285"/>
      <c r="X19" s="285"/>
      <c r="Y19" s="285"/>
      <c r="Z19" s="285" t="s">
        <v>150</v>
      </c>
      <c r="AA19" s="285"/>
      <c r="AB19" s="285"/>
      <c r="AC19" s="285"/>
      <c r="AD19" s="285"/>
      <c r="AE19" s="285"/>
      <c r="AF19" s="285"/>
      <c r="AG19" s="285"/>
      <c r="AH19" s="285" t="s">
        <v>151</v>
      </c>
      <c r="AI19" s="285"/>
      <c r="AJ19" s="285"/>
      <c r="AK19" s="285"/>
      <c r="AL19" s="285"/>
      <c r="AM19" s="285"/>
      <c r="AN19" s="285"/>
      <c r="AO19" s="285"/>
      <c r="AP19" s="285" t="s">
        <v>114</v>
      </c>
      <c r="AQ19" s="285"/>
      <c r="AR19" s="285"/>
      <c r="AS19" s="285"/>
      <c r="AT19" s="285"/>
      <c r="AU19" s="285"/>
      <c r="AV19" s="285"/>
      <c r="AW19" s="285"/>
      <c r="AX19" s="287" t="s">
        <v>152</v>
      </c>
      <c r="AY19" s="287"/>
      <c r="AZ19" s="287"/>
      <c r="BA19" s="287"/>
      <c r="BB19" s="287"/>
      <c r="BC19" s="287"/>
      <c r="BD19" s="287"/>
      <c r="BE19" s="287"/>
      <c r="BF19" s="285" t="s">
        <v>115</v>
      </c>
      <c r="BG19" s="285"/>
      <c r="BH19" s="285"/>
      <c r="BI19" s="285"/>
      <c r="BJ19" s="285"/>
      <c r="BK19" s="285"/>
      <c r="BL19" s="285"/>
      <c r="BM19" s="285"/>
      <c r="BN19" s="245" t="s">
        <v>196</v>
      </c>
      <c r="BO19" s="246"/>
      <c r="BP19" s="246"/>
      <c r="BQ19" s="246"/>
      <c r="BR19" s="246"/>
      <c r="BS19" s="246"/>
      <c r="BT19" s="246"/>
      <c r="BU19" s="246"/>
    </row>
    <row r="20" spans="1:73" x14ac:dyDescent="0.15">
      <c r="A20" s="202"/>
      <c r="B20" s="202"/>
      <c r="C20" s="202"/>
      <c r="D20" s="202"/>
      <c r="E20" s="202"/>
      <c r="F20" s="202"/>
      <c r="G20" s="202"/>
      <c r="H20" s="202"/>
      <c r="I20" s="202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6"/>
      <c r="AR20" s="286"/>
      <c r="AS20" s="286"/>
      <c r="AT20" s="286"/>
      <c r="AU20" s="286"/>
      <c r="AV20" s="286"/>
      <c r="AW20" s="286"/>
      <c r="AX20" s="288"/>
      <c r="AY20" s="288"/>
      <c r="AZ20" s="288"/>
      <c r="BA20" s="288"/>
      <c r="BB20" s="288"/>
      <c r="BC20" s="288"/>
      <c r="BD20" s="288"/>
      <c r="BE20" s="288"/>
      <c r="BF20" s="286"/>
      <c r="BG20" s="286"/>
      <c r="BH20" s="286"/>
      <c r="BI20" s="286"/>
      <c r="BJ20" s="286"/>
      <c r="BK20" s="286"/>
      <c r="BL20" s="286"/>
      <c r="BM20" s="286"/>
      <c r="BN20" s="247"/>
      <c r="BO20" s="248"/>
      <c r="BP20" s="248"/>
      <c r="BQ20" s="248"/>
      <c r="BR20" s="248"/>
      <c r="BS20" s="248"/>
      <c r="BT20" s="248"/>
      <c r="BU20" s="248"/>
    </row>
    <row r="21" spans="1:73" x14ac:dyDescent="0.15">
      <c r="A21" s="214" t="s">
        <v>143</v>
      </c>
      <c r="B21" s="214"/>
      <c r="C21" s="214"/>
      <c r="D21" s="214"/>
      <c r="E21" s="214"/>
      <c r="F21" s="214"/>
      <c r="G21" s="214"/>
      <c r="H21" s="214"/>
      <c r="I21" s="250"/>
      <c r="J21" s="243">
        <v>4526</v>
      </c>
      <c r="K21" s="243"/>
      <c r="L21" s="243"/>
      <c r="M21" s="243"/>
      <c r="N21" s="243"/>
      <c r="O21" s="243"/>
      <c r="R21" s="243">
        <v>3347</v>
      </c>
      <c r="S21" s="243"/>
      <c r="T21" s="243"/>
      <c r="U21" s="243"/>
      <c r="V21" s="243"/>
      <c r="W21" s="243"/>
      <c r="Z21" s="242" t="s">
        <v>116</v>
      </c>
      <c r="AA21" s="242"/>
      <c r="AB21" s="242"/>
      <c r="AC21" s="242"/>
      <c r="AD21" s="242"/>
      <c r="AE21" s="242"/>
      <c r="AF21" s="242"/>
      <c r="AG21" s="242"/>
      <c r="AH21" s="243">
        <v>1028</v>
      </c>
      <c r="AI21" s="243"/>
      <c r="AJ21" s="243"/>
      <c r="AK21" s="243"/>
      <c r="AL21" s="243"/>
      <c r="AM21" s="354"/>
      <c r="AP21" s="242">
        <v>18503</v>
      </c>
      <c r="AQ21" s="242"/>
      <c r="AR21" s="242"/>
      <c r="AS21" s="242"/>
      <c r="AT21" s="242"/>
      <c r="AU21" s="242"/>
      <c r="AV21" s="242"/>
      <c r="AW21" s="242"/>
      <c r="AX21" s="243">
        <v>2</v>
      </c>
      <c r="AY21" s="243"/>
      <c r="AZ21" s="243"/>
      <c r="BA21" s="243"/>
      <c r="BB21" s="243"/>
      <c r="BC21" s="355"/>
      <c r="BD21" s="110"/>
      <c r="BE21" s="110"/>
      <c r="BF21" s="243">
        <v>787</v>
      </c>
      <c r="BG21" s="243"/>
      <c r="BH21" s="243"/>
      <c r="BI21" s="243"/>
      <c r="BJ21" s="243"/>
      <c r="BK21" s="243"/>
      <c r="BN21" s="243" t="s">
        <v>116</v>
      </c>
      <c r="BO21" s="243"/>
      <c r="BP21" s="243"/>
      <c r="BQ21" s="243"/>
      <c r="BR21" s="243"/>
      <c r="BS21" s="243"/>
      <c r="BT21" s="60"/>
      <c r="BU21" s="60"/>
    </row>
    <row r="22" spans="1:73" x14ac:dyDescent="0.15">
      <c r="A22" s="214" t="s">
        <v>144</v>
      </c>
      <c r="B22" s="214"/>
      <c r="C22" s="214"/>
      <c r="D22" s="214"/>
      <c r="E22" s="214"/>
      <c r="F22" s="214"/>
      <c r="G22" s="214"/>
      <c r="H22" s="214"/>
      <c r="I22" s="250"/>
      <c r="J22" s="243">
        <v>4446</v>
      </c>
      <c r="K22" s="243"/>
      <c r="L22" s="243"/>
      <c r="M22" s="243"/>
      <c r="N22" s="243"/>
      <c r="O22" s="243"/>
      <c r="R22" s="243">
        <v>3172</v>
      </c>
      <c r="S22" s="243"/>
      <c r="T22" s="243"/>
      <c r="U22" s="243"/>
      <c r="V22" s="243"/>
      <c r="W22" s="243"/>
      <c r="Z22" s="242" t="s">
        <v>116</v>
      </c>
      <c r="AA22" s="242"/>
      <c r="AB22" s="242"/>
      <c r="AC22" s="242"/>
      <c r="AD22" s="242"/>
      <c r="AE22" s="242"/>
      <c r="AF22" s="242"/>
      <c r="AG22" s="242"/>
      <c r="AH22" s="243">
        <v>1199</v>
      </c>
      <c r="AI22" s="243"/>
      <c r="AJ22" s="243"/>
      <c r="AK22" s="243"/>
      <c r="AL22" s="243"/>
      <c r="AM22" s="354"/>
      <c r="AP22" s="242">
        <v>22292</v>
      </c>
      <c r="AQ22" s="242"/>
      <c r="AR22" s="242"/>
      <c r="AS22" s="242"/>
      <c r="AT22" s="242"/>
      <c r="AU22" s="242"/>
      <c r="AV22" s="242"/>
      <c r="AW22" s="242"/>
      <c r="AX22" s="243" t="s">
        <v>116</v>
      </c>
      <c r="AY22" s="243"/>
      <c r="AZ22" s="243"/>
      <c r="BA22" s="243"/>
      <c r="BB22" s="243"/>
      <c r="BC22" s="355"/>
      <c r="BD22" s="110"/>
      <c r="BE22" s="110"/>
      <c r="BF22" s="243">
        <v>757</v>
      </c>
      <c r="BG22" s="243"/>
      <c r="BH22" s="243"/>
      <c r="BI22" s="243"/>
      <c r="BJ22" s="243"/>
      <c r="BK22" s="243"/>
      <c r="BN22" s="243">
        <v>642</v>
      </c>
      <c r="BO22" s="243"/>
      <c r="BP22" s="243"/>
      <c r="BQ22" s="243"/>
      <c r="BR22" s="243"/>
      <c r="BS22" s="243"/>
      <c r="BT22" s="60"/>
      <c r="BU22" s="60"/>
    </row>
    <row r="23" spans="1:73" x14ac:dyDescent="0.15">
      <c r="A23" s="214" t="s">
        <v>183</v>
      </c>
      <c r="B23" s="214"/>
      <c r="C23" s="214"/>
      <c r="D23" s="214"/>
      <c r="E23" s="214"/>
      <c r="F23" s="214"/>
      <c r="G23" s="214"/>
      <c r="H23" s="214"/>
      <c r="I23" s="250"/>
      <c r="J23" s="243">
        <v>1795</v>
      </c>
      <c r="K23" s="243"/>
      <c r="L23" s="243"/>
      <c r="M23" s="243"/>
      <c r="N23" s="243"/>
      <c r="O23" s="243"/>
      <c r="R23" s="243">
        <v>2773</v>
      </c>
      <c r="S23" s="243"/>
      <c r="T23" s="243"/>
      <c r="U23" s="243"/>
      <c r="V23" s="243"/>
      <c r="W23" s="243"/>
      <c r="Z23" s="242" t="s">
        <v>116</v>
      </c>
      <c r="AA23" s="242"/>
      <c r="AB23" s="242"/>
      <c r="AC23" s="242"/>
      <c r="AD23" s="242"/>
      <c r="AE23" s="242"/>
      <c r="AF23" s="242"/>
      <c r="AG23" s="242"/>
      <c r="AH23" s="243">
        <v>923</v>
      </c>
      <c r="AI23" s="243"/>
      <c r="AJ23" s="243"/>
      <c r="AK23" s="243"/>
      <c r="AL23" s="243"/>
      <c r="AM23" s="354"/>
      <c r="AP23" s="242">
        <v>20782</v>
      </c>
      <c r="AQ23" s="242"/>
      <c r="AR23" s="242"/>
      <c r="AS23" s="242"/>
      <c r="AT23" s="242"/>
      <c r="AU23" s="242"/>
      <c r="AV23" s="242"/>
      <c r="AW23" s="242"/>
      <c r="AX23" s="243" t="s">
        <v>116</v>
      </c>
      <c r="AY23" s="243"/>
      <c r="AZ23" s="243"/>
      <c r="BA23" s="243"/>
      <c r="BB23" s="243"/>
      <c r="BC23" s="355"/>
      <c r="BD23" s="110"/>
      <c r="BE23" s="110"/>
      <c r="BF23" s="243">
        <v>695</v>
      </c>
      <c r="BG23" s="243"/>
      <c r="BH23" s="243"/>
      <c r="BI23" s="243"/>
      <c r="BJ23" s="243"/>
      <c r="BK23" s="243"/>
      <c r="BN23" s="243">
        <v>1467</v>
      </c>
      <c r="BO23" s="243"/>
      <c r="BP23" s="243"/>
      <c r="BQ23" s="243"/>
      <c r="BR23" s="243"/>
      <c r="BS23" s="243"/>
      <c r="BT23" s="60"/>
      <c r="BU23" s="60"/>
    </row>
    <row r="24" spans="1:73" x14ac:dyDescent="0.15">
      <c r="A24" s="214" t="s">
        <v>181</v>
      </c>
      <c r="B24" s="214"/>
      <c r="C24" s="214"/>
      <c r="D24" s="214"/>
      <c r="E24" s="214"/>
      <c r="F24" s="214"/>
      <c r="G24" s="214"/>
      <c r="H24" s="214"/>
      <c r="I24" s="250"/>
      <c r="J24" s="243">
        <v>5065</v>
      </c>
      <c r="K24" s="243"/>
      <c r="L24" s="243"/>
      <c r="M24" s="243"/>
      <c r="N24" s="243"/>
      <c r="O24" s="243"/>
      <c r="R24" s="243">
        <v>2723</v>
      </c>
      <c r="S24" s="243"/>
      <c r="T24" s="243"/>
      <c r="U24" s="243"/>
      <c r="V24" s="243"/>
      <c r="W24" s="243"/>
      <c r="Z24" s="242" t="s">
        <v>116</v>
      </c>
      <c r="AA24" s="242"/>
      <c r="AB24" s="242"/>
      <c r="AC24" s="242"/>
      <c r="AD24" s="242"/>
      <c r="AE24" s="242"/>
      <c r="AF24" s="242"/>
      <c r="AG24" s="242"/>
      <c r="AH24" s="243">
        <v>936</v>
      </c>
      <c r="AI24" s="243"/>
      <c r="AJ24" s="243"/>
      <c r="AK24" s="243"/>
      <c r="AL24" s="243"/>
      <c r="AM24" s="354"/>
      <c r="AP24" s="242">
        <v>20949</v>
      </c>
      <c r="AQ24" s="242"/>
      <c r="AR24" s="242"/>
      <c r="AS24" s="242"/>
      <c r="AT24" s="242"/>
      <c r="AU24" s="242"/>
      <c r="AV24" s="242"/>
      <c r="AW24" s="242"/>
      <c r="AX24" s="243" t="s">
        <v>116</v>
      </c>
      <c r="AY24" s="243"/>
      <c r="AZ24" s="243"/>
      <c r="BA24" s="243"/>
      <c r="BB24" s="243"/>
      <c r="BC24" s="355"/>
      <c r="BD24" s="110"/>
      <c r="BE24" s="110"/>
      <c r="BF24" s="243">
        <v>692</v>
      </c>
      <c r="BG24" s="243"/>
      <c r="BH24" s="243"/>
      <c r="BI24" s="243"/>
      <c r="BJ24" s="243"/>
      <c r="BK24" s="243"/>
      <c r="BN24" s="243">
        <v>1402</v>
      </c>
      <c r="BO24" s="243"/>
      <c r="BP24" s="243"/>
      <c r="BQ24" s="243"/>
      <c r="BR24" s="243"/>
      <c r="BS24" s="243"/>
      <c r="BT24" s="60"/>
      <c r="BU24" s="60"/>
    </row>
    <row r="25" spans="1:73" x14ac:dyDescent="0.15">
      <c r="A25" s="349" t="s">
        <v>198</v>
      </c>
      <c r="B25" s="349"/>
      <c r="C25" s="349"/>
      <c r="D25" s="349"/>
      <c r="E25" s="349"/>
      <c r="F25" s="349"/>
      <c r="G25" s="349"/>
      <c r="H25" s="349"/>
      <c r="I25" s="250"/>
      <c r="J25" s="243">
        <v>3094</v>
      </c>
      <c r="K25" s="243"/>
      <c r="L25" s="243"/>
      <c r="M25" s="243"/>
      <c r="N25" s="243"/>
      <c r="O25" s="243"/>
      <c r="P25" s="64"/>
      <c r="Q25" s="64"/>
      <c r="R25" s="243">
        <v>2663</v>
      </c>
      <c r="S25" s="243"/>
      <c r="T25" s="243"/>
      <c r="U25" s="243"/>
      <c r="V25" s="243"/>
      <c r="W25" s="243"/>
      <c r="X25" s="64"/>
      <c r="Y25" s="64"/>
      <c r="Z25" s="351" t="s">
        <v>218</v>
      </c>
      <c r="AA25" s="351"/>
      <c r="AB25" s="351"/>
      <c r="AC25" s="351"/>
      <c r="AD25" s="351"/>
      <c r="AE25" s="351"/>
      <c r="AF25" s="351"/>
      <c r="AG25" s="351"/>
      <c r="AH25" s="350">
        <v>872</v>
      </c>
      <c r="AI25" s="350"/>
      <c r="AJ25" s="350"/>
      <c r="AK25" s="350"/>
      <c r="AL25" s="350"/>
      <c r="AM25" s="356"/>
      <c r="AN25" s="64"/>
      <c r="AO25" s="64"/>
      <c r="AP25" s="242">
        <v>20053</v>
      </c>
      <c r="AQ25" s="242"/>
      <c r="AR25" s="242"/>
      <c r="AS25" s="242"/>
      <c r="AT25" s="242"/>
      <c r="AU25" s="242"/>
      <c r="AV25" s="242"/>
      <c r="AW25" s="242"/>
      <c r="AX25" s="350" t="s">
        <v>218</v>
      </c>
      <c r="AY25" s="350"/>
      <c r="AZ25" s="350"/>
      <c r="BA25" s="350"/>
      <c r="BB25" s="350"/>
      <c r="BC25" s="357"/>
      <c r="BD25" s="110"/>
      <c r="BE25" s="110"/>
      <c r="BF25" s="243">
        <v>628</v>
      </c>
      <c r="BG25" s="243"/>
      <c r="BH25" s="243"/>
      <c r="BI25" s="243"/>
      <c r="BJ25" s="243"/>
      <c r="BK25" s="243"/>
      <c r="BL25" s="64"/>
      <c r="BM25" s="57"/>
      <c r="BN25" s="350">
        <v>1228</v>
      </c>
      <c r="BO25" s="350"/>
      <c r="BP25" s="350"/>
      <c r="BQ25" s="350"/>
      <c r="BR25" s="350"/>
      <c r="BS25" s="350"/>
      <c r="BT25" s="100"/>
      <c r="BU25" s="100"/>
    </row>
    <row r="26" spans="1:73" x14ac:dyDescent="0.1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</row>
    <row r="27" spans="1:73" ht="13.5" customHeight="1" x14ac:dyDescent="0.15">
      <c r="A27" s="272" t="s">
        <v>133</v>
      </c>
      <c r="B27" s="272"/>
      <c r="C27" s="272"/>
      <c r="D27" s="272"/>
      <c r="E27" s="272"/>
      <c r="F27" s="272"/>
      <c r="G27" s="272"/>
      <c r="H27" s="272"/>
      <c r="I27" s="273"/>
      <c r="J27" s="266" t="s">
        <v>153</v>
      </c>
      <c r="K27" s="267"/>
      <c r="L27" s="267"/>
      <c r="M27" s="267"/>
      <c r="N27" s="267"/>
      <c r="O27" s="267"/>
      <c r="P27" s="267"/>
      <c r="Q27" s="267"/>
      <c r="R27" s="304" t="s">
        <v>154</v>
      </c>
      <c r="S27" s="358"/>
      <c r="T27" s="358"/>
      <c r="U27" s="358"/>
      <c r="V27" s="358"/>
      <c r="W27" s="358"/>
      <c r="X27" s="358"/>
      <c r="Y27" s="358"/>
      <c r="Z27" s="266" t="s">
        <v>155</v>
      </c>
      <c r="AA27" s="289"/>
      <c r="AB27" s="289"/>
      <c r="AC27" s="289"/>
      <c r="AD27" s="289"/>
      <c r="AE27" s="289"/>
      <c r="AF27" s="289"/>
      <c r="AG27" s="289"/>
      <c r="AH27" s="266" t="s">
        <v>156</v>
      </c>
      <c r="AI27" s="289"/>
      <c r="AJ27" s="289"/>
      <c r="AK27" s="289"/>
      <c r="AL27" s="289"/>
      <c r="AM27" s="289"/>
      <c r="AN27" s="289"/>
      <c r="AO27" s="289"/>
      <c r="AP27" s="296" t="s">
        <v>117</v>
      </c>
      <c r="AQ27" s="272"/>
      <c r="AR27" s="272"/>
      <c r="AS27" s="272"/>
      <c r="AT27" s="272"/>
      <c r="AU27" s="272"/>
      <c r="AV27" s="272"/>
      <c r="AW27" s="272"/>
      <c r="AX27" s="292" t="s">
        <v>216</v>
      </c>
      <c r="AY27" s="293"/>
      <c r="AZ27" s="293"/>
      <c r="BA27" s="293"/>
      <c r="BB27" s="293"/>
      <c r="BC27" s="293"/>
      <c r="BD27" s="293"/>
      <c r="BE27" s="293"/>
      <c r="BF27" s="245" t="s">
        <v>157</v>
      </c>
      <c r="BG27" s="246"/>
      <c r="BH27" s="246"/>
      <c r="BI27" s="246"/>
      <c r="BJ27" s="246"/>
      <c r="BK27" s="246"/>
      <c r="BL27" s="246"/>
      <c r="BM27" s="246"/>
      <c r="BN27" s="309" t="s">
        <v>204</v>
      </c>
      <c r="BO27" s="310"/>
      <c r="BP27" s="310"/>
      <c r="BQ27" s="310"/>
      <c r="BR27" s="310"/>
      <c r="BS27" s="310"/>
      <c r="BT27" s="310"/>
      <c r="BU27" s="310"/>
    </row>
    <row r="28" spans="1:73" x14ac:dyDescent="0.15">
      <c r="A28" s="202"/>
      <c r="B28" s="202"/>
      <c r="C28" s="202"/>
      <c r="D28" s="202"/>
      <c r="E28" s="202"/>
      <c r="F28" s="202"/>
      <c r="G28" s="202"/>
      <c r="H28" s="202"/>
      <c r="I28" s="274"/>
      <c r="J28" s="268"/>
      <c r="K28" s="269"/>
      <c r="L28" s="269"/>
      <c r="M28" s="269"/>
      <c r="N28" s="269"/>
      <c r="O28" s="269"/>
      <c r="P28" s="269"/>
      <c r="Q28" s="269"/>
      <c r="R28" s="359"/>
      <c r="S28" s="359"/>
      <c r="T28" s="359"/>
      <c r="U28" s="359"/>
      <c r="V28" s="359"/>
      <c r="W28" s="359"/>
      <c r="X28" s="359"/>
      <c r="Y28" s="359"/>
      <c r="Z28" s="290"/>
      <c r="AA28" s="291"/>
      <c r="AB28" s="291"/>
      <c r="AC28" s="291"/>
      <c r="AD28" s="291"/>
      <c r="AE28" s="291"/>
      <c r="AF28" s="291"/>
      <c r="AG28" s="291"/>
      <c r="AH28" s="290"/>
      <c r="AI28" s="291"/>
      <c r="AJ28" s="291"/>
      <c r="AK28" s="291"/>
      <c r="AL28" s="291"/>
      <c r="AM28" s="291"/>
      <c r="AN28" s="291"/>
      <c r="AO28" s="291"/>
      <c r="AP28" s="201"/>
      <c r="AQ28" s="202"/>
      <c r="AR28" s="202"/>
      <c r="AS28" s="202"/>
      <c r="AT28" s="202"/>
      <c r="AU28" s="202"/>
      <c r="AV28" s="202"/>
      <c r="AW28" s="202"/>
      <c r="AX28" s="294"/>
      <c r="AY28" s="295"/>
      <c r="AZ28" s="295"/>
      <c r="BA28" s="295"/>
      <c r="BB28" s="295"/>
      <c r="BC28" s="295"/>
      <c r="BD28" s="295"/>
      <c r="BE28" s="295"/>
      <c r="BF28" s="247"/>
      <c r="BG28" s="248"/>
      <c r="BH28" s="248"/>
      <c r="BI28" s="248"/>
      <c r="BJ28" s="248"/>
      <c r="BK28" s="248"/>
      <c r="BL28" s="248"/>
      <c r="BM28" s="248"/>
      <c r="BN28" s="311"/>
      <c r="BO28" s="312"/>
      <c r="BP28" s="312"/>
      <c r="BQ28" s="312"/>
      <c r="BR28" s="312"/>
      <c r="BS28" s="312"/>
      <c r="BT28" s="312"/>
      <c r="BU28" s="312"/>
    </row>
    <row r="29" spans="1:73" x14ac:dyDescent="0.15">
      <c r="A29" s="214" t="s">
        <v>143</v>
      </c>
      <c r="B29" s="214"/>
      <c r="C29" s="214"/>
      <c r="D29" s="214"/>
      <c r="E29" s="214"/>
      <c r="F29" s="214"/>
      <c r="G29" s="214"/>
      <c r="H29" s="214"/>
      <c r="I29" s="250"/>
      <c r="J29" s="242">
        <v>1885</v>
      </c>
      <c r="K29" s="242"/>
      <c r="L29" s="242"/>
      <c r="M29" s="242"/>
      <c r="N29" s="242"/>
      <c r="O29" s="242"/>
      <c r="P29" s="242"/>
      <c r="Q29" s="242"/>
      <c r="R29" s="242">
        <v>1634</v>
      </c>
      <c r="S29" s="242"/>
      <c r="T29" s="242"/>
      <c r="U29" s="242"/>
      <c r="V29" s="242"/>
      <c r="W29" s="242"/>
      <c r="X29" s="242"/>
      <c r="Y29" s="242"/>
      <c r="Z29" s="242">
        <v>1396</v>
      </c>
      <c r="AA29" s="242"/>
      <c r="AB29" s="242"/>
      <c r="AC29" s="242"/>
      <c r="AD29" s="242"/>
      <c r="AE29" s="242"/>
      <c r="AF29" s="242"/>
      <c r="AG29" s="242"/>
      <c r="AH29" s="242">
        <v>3309</v>
      </c>
      <c r="AI29" s="242"/>
      <c r="AJ29" s="242"/>
      <c r="AK29" s="242"/>
      <c r="AL29" s="242"/>
      <c r="AM29" s="242"/>
      <c r="AN29" s="242"/>
      <c r="AO29" s="242"/>
      <c r="AP29" s="242">
        <v>3195</v>
      </c>
      <c r="AQ29" s="242"/>
      <c r="AR29" s="242"/>
      <c r="AS29" s="242"/>
      <c r="AT29" s="242"/>
      <c r="AU29" s="242"/>
      <c r="AV29" s="242"/>
      <c r="AW29" s="242"/>
      <c r="AX29" s="243">
        <v>36</v>
      </c>
      <c r="AY29" s="243"/>
      <c r="AZ29" s="243"/>
      <c r="BA29" s="243"/>
      <c r="BB29" s="243"/>
      <c r="BC29" s="243"/>
      <c r="BD29" s="60"/>
      <c r="BE29" s="60"/>
      <c r="BF29" s="242">
        <v>2410</v>
      </c>
      <c r="BG29" s="242"/>
      <c r="BH29" s="242"/>
      <c r="BI29" s="242"/>
      <c r="BJ29" s="242"/>
      <c r="BK29" s="242"/>
      <c r="BL29" s="242"/>
      <c r="BM29" s="242"/>
      <c r="BN29" s="242" t="s">
        <v>116</v>
      </c>
      <c r="BO29" s="242"/>
      <c r="BP29" s="242"/>
      <c r="BQ29" s="242"/>
      <c r="BR29" s="242"/>
      <c r="BS29" s="242"/>
      <c r="BT29" s="242"/>
      <c r="BU29" s="242"/>
    </row>
    <row r="30" spans="1:73" x14ac:dyDescent="0.15">
      <c r="A30" s="214" t="s">
        <v>144</v>
      </c>
      <c r="B30" s="214"/>
      <c r="C30" s="214"/>
      <c r="D30" s="214"/>
      <c r="E30" s="214"/>
      <c r="F30" s="214"/>
      <c r="G30" s="214"/>
      <c r="H30" s="214"/>
      <c r="I30" s="250"/>
      <c r="J30" s="242">
        <v>1770</v>
      </c>
      <c r="K30" s="242"/>
      <c r="L30" s="242"/>
      <c r="M30" s="242"/>
      <c r="N30" s="242"/>
      <c r="O30" s="242"/>
      <c r="P30" s="242"/>
      <c r="Q30" s="242"/>
      <c r="R30" s="242">
        <v>1626</v>
      </c>
      <c r="S30" s="242"/>
      <c r="T30" s="242"/>
      <c r="U30" s="242"/>
      <c r="V30" s="242"/>
      <c r="W30" s="242"/>
      <c r="X30" s="242"/>
      <c r="Y30" s="242"/>
      <c r="Z30" s="242">
        <v>1333</v>
      </c>
      <c r="AA30" s="242"/>
      <c r="AB30" s="242"/>
      <c r="AC30" s="242"/>
      <c r="AD30" s="242"/>
      <c r="AE30" s="242"/>
      <c r="AF30" s="242"/>
      <c r="AG30" s="242"/>
      <c r="AH30" s="242">
        <v>3033</v>
      </c>
      <c r="AI30" s="242"/>
      <c r="AJ30" s="242"/>
      <c r="AK30" s="242"/>
      <c r="AL30" s="242"/>
      <c r="AM30" s="242"/>
      <c r="AN30" s="242"/>
      <c r="AO30" s="242"/>
      <c r="AP30" s="242">
        <v>3122</v>
      </c>
      <c r="AQ30" s="242"/>
      <c r="AR30" s="242"/>
      <c r="AS30" s="242"/>
      <c r="AT30" s="242"/>
      <c r="AU30" s="242"/>
      <c r="AV30" s="242"/>
      <c r="AW30" s="242"/>
      <c r="AX30" s="243">
        <v>331</v>
      </c>
      <c r="AY30" s="243"/>
      <c r="AZ30" s="243"/>
      <c r="BA30" s="243"/>
      <c r="BB30" s="243"/>
      <c r="BC30" s="243"/>
      <c r="BD30" s="60"/>
      <c r="BE30" s="60"/>
      <c r="BF30" s="242">
        <v>2211</v>
      </c>
      <c r="BG30" s="242"/>
      <c r="BH30" s="242"/>
      <c r="BI30" s="242"/>
      <c r="BJ30" s="242"/>
      <c r="BK30" s="242"/>
      <c r="BL30" s="242"/>
      <c r="BM30" s="242"/>
      <c r="BN30" s="242">
        <v>258418</v>
      </c>
      <c r="BO30" s="242"/>
      <c r="BP30" s="242"/>
      <c r="BQ30" s="242"/>
      <c r="BR30" s="242"/>
      <c r="BS30" s="242"/>
      <c r="BT30" s="242"/>
      <c r="BU30" s="242"/>
    </row>
    <row r="31" spans="1:73" x14ac:dyDescent="0.15">
      <c r="A31" s="214" t="s">
        <v>183</v>
      </c>
      <c r="B31" s="214"/>
      <c r="C31" s="214"/>
      <c r="D31" s="214"/>
      <c r="E31" s="214"/>
      <c r="F31" s="214"/>
      <c r="G31" s="214"/>
      <c r="H31" s="214"/>
      <c r="I31" s="250"/>
      <c r="J31" s="242">
        <v>1606</v>
      </c>
      <c r="K31" s="242"/>
      <c r="L31" s="242"/>
      <c r="M31" s="242"/>
      <c r="N31" s="242"/>
      <c r="O31" s="242"/>
      <c r="P31" s="242"/>
      <c r="Q31" s="242"/>
      <c r="R31" s="242">
        <v>1354</v>
      </c>
      <c r="S31" s="242"/>
      <c r="T31" s="242"/>
      <c r="U31" s="242"/>
      <c r="V31" s="242"/>
      <c r="W31" s="242"/>
      <c r="X31" s="242"/>
      <c r="Y31" s="242"/>
      <c r="Z31" s="242">
        <v>1273</v>
      </c>
      <c r="AA31" s="242"/>
      <c r="AB31" s="242"/>
      <c r="AC31" s="242"/>
      <c r="AD31" s="242"/>
      <c r="AE31" s="242"/>
      <c r="AF31" s="242"/>
      <c r="AG31" s="242"/>
      <c r="AH31" s="242">
        <v>2795</v>
      </c>
      <c r="AI31" s="242"/>
      <c r="AJ31" s="242"/>
      <c r="AK31" s="242"/>
      <c r="AL31" s="242"/>
      <c r="AM31" s="242"/>
      <c r="AN31" s="242"/>
      <c r="AO31" s="242"/>
      <c r="AP31" s="242">
        <v>2772</v>
      </c>
      <c r="AQ31" s="242"/>
      <c r="AR31" s="242"/>
      <c r="AS31" s="242"/>
      <c r="AT31" s="242"/>
      <c r="AU31" s="242"/>
      <c r="AV31" s="242"/>
      <c r="AW31" s="242"/>
      <c r="AX31" s="243">
        <v>339</v>
      </c>
      <c r="AY31" s="243"/>
      <c r="AZ31" s="243"/>
      <c r="BA31" s="243"/>
      <c r="BB31" s="243"/>
      <c r="BC31" s="243"/>
      <c r="BD31" s="60"/>
      <c r="BE31" s="60"/>
      <c r="BF31" s="242">
        <v>2089</v>
      </c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</row>
    <row r="32" spans="1:73" x14ac:dyDescent="0.15">
      <c r="A32" s="214" t="s">
        <v>181</v>
      </c>
      <c r="B32" s="214"/>
      <c r="C32" s="214"/>
      <c r="D32" s="214"/>
      <c r="E32" s="214"/>
      <c r="F32" s="214"/>
      <c r="G32" s="214"/>
      <c r="H32" s="214"/>
      <c r="I32" s="250"/>
      <c r="J32" s="242">
        <v>1599</v>
      </c>
      <c r="K32" s="242"/>
      <c r="L32" s="242"/>
      <c r="M32" s="242"/>
      <c r="N32" s="242"/>
      <c r="O32" s="242"/>
      <c r="P32" s="242"/>
      <c r="Q32" s="242"/>
      <c r="R32" s="242">
        <v>1275</v>
      </c>
      <c r="S32" s="242"/>
      <c r="T32" s="242"/>
      <c r="U32" s="242"/>
      <c r="V32" s="242"/>
      <c r="W32" s="242"/>
      <c r="X32" s="242"/>
      <c r="Y32" s="242"/>
      <c r="Z32" s="242">
        <v>1188</v>
      </c>
      <c r="AA32" s="242"/>
      <c r="AB32" s="242"/>
      <c r="AC32" s="242"/>
      <c r="AD32" s="242"/>
      <c r="AE32" s="242"/>
      <c r="AF32" s="242"/>
      <c r="AG32" s="242"/>
      <c r="AH32" s="242">
        <v>2699</v>
      </c>
      <c r="AI32" s="242"/>
      <c r="AJ32" s="242"/>
      <c r="AK32" s="242"/>
      <c r="AL32" s="242"/>
      <c r="AM32" s="242"/>
      <c r="AN32" s="242"/>
      <c r="AO32" s="242"/>
      <c r="AP32" s="242">
        <v>2697</v>
      </c>
      <c r="AQ32" s="242"/>
      <c r="AR32" s="242"/>
      <c r="AS32" s="242"/>
      <c r="AT32" s="242"/>
      <c r="AU32" s="242"/>
      <c r="AV32" s="242"/>
      <c r="AW32" s="242"/>
      <c r="AX32" s="243">
        <v>1914</v>
      </c>
      <c r="AY32" s="243"/>
      <c r="AZ32" s="243"/>
      <c r="BA32" s="243"/>
      <c r="BB32" s="243"/>
      <c r="BC32" s="243"/>
      <c r="BD32" s="60"/>
      <c r="BE32" s="60"/>
      <c r="BF32" s="242">
        <v>2015</v>
      </c>
      <c r="BG32" s="242"/>
      <c r="BH32" s="242"/>
      <c r="BI32" s="242"/>
      <c r="BJ32" s="242"/>
      <c r="BK32" s="242"/>
      <c r="BL32" s="242"/>
      <c r="BM32" s="242"/>
      <c r="BN32" s="242">
        <v>145905</v>
      </c>
      <c r="BO32" s="242"/>
      <c r="BP32" s="242"/>
      <c r="BQ32" s="242"/>
      <c r="BR32" s="242"/>
      <c r="BS32" s="242"/>
      <c r="BT32" s="242"/>
      <c r="BU32" s="242"/>
    </row>
    <row r="33" spans="1:73" x14ac:dyDescent="0.15">
      <c r="A33" s="349" t="s">
        <v>198</v>
      </c>
      <c r="B33" s="349"/>
      <c r="C33" s="349"/>
      <c r="D33" s="349"/>
      <c r="E33" s="349"/>
      <c r="F33" s="349"/>
      <c r="G33" s="349"/>
      <c r="H33" s="349"/>
      <c r="I33" s="250"/>
      <c r="J33" s="242">
        <v>1499</v>
      </c>
      <c r="K33" s="351"/>
      <c r="L33" s="351"/>
      <c r="M33" s="351"/>
      <c r="N33" s="351"/>
      <c r="O33" s="351"/>
      <c r="P33" s="351"/>
      <c r="Q33" s="351"/>
      <c r="R33" s="351">
        <v>1294</v>
      </c>
      <c r="S33" s="351"/>
      <c r="T33" s="351"/>
      <c r="U33" s="351"/>
      <c r="V33" s="351"/>
      <c r="W33" s="351"/>
      <c r="X33" s="351"/>
      <c r="Y33" s="351"/>
      <c r="Z33" s="351">
        <v>1072</v>
      </c>
      <c r="AA33" s="351"/>
      <c r="AB33" s="351"/>
      <c r="AC33" s="351"/>
      <c r="AD33" s="351"/>
      <c r="AE33" s="351"/>
      <c r="AF33" s="351"/>
      <c r="AG33" s="351"/>
      <c r="AH33" s="351">
        <v>2472</v>
      </c>
      <c r="AI33" s="351"/>
      <c r="AJ33" s="351"/>
      <c r="AK33" s="351"/>
      <c r="AL33" s="351"/>
      <c r="AM33" s="351"/>
      <c r="AN33" s="351"/>
      <c r="AO33" s="351"/>
      <c r="AP33" s="351">
        <v>2490</v>
      </c>
      <c r="AQ33" s="351"/>
      <c r="AR33" s="351"/>
      <c r="AS33" s="351"/>
      <c r="AT33" s="351"/>
      <c r="AU33" s="351"/>
      <c r="AV33" s="351"/>
      <c r="AW33" s="351"/>
      <c r="AX33" s="350">
        <v>1538</v>
      </c>
      <c r="AY33" s="350"/>
      <c r="AZ33" s="350"/>
      <c r="BA33" s="350"/>
      <c r="BB33" s="350"/>
      <c r="BC33" s="350"/>
      <c r="BD33" s="74"/>
      <c r="BE33" s="74"/>
      <c r="BF33" s="351">
        <v>1823</v>
      </c>
      <c r="BG33" s="351"/>
      <c r="BH33" s="351"/>
      <c r="BI33" s="351"/>
      <c r="BJ33" s="351"/>
      <c r="BK33" s="351"/>
      <c r="BL33" s="351"/>
      <c r="BM33" s="351"/>
      <c r="BN33" s="351">
        <v>56661</v>
      </c>
      <c r="BO33" s="351"/>
      <c r="BP33" s="351"/>
      <c r="BQ33" s="351"/>
      <c r="BR33" s="351"/>
      <c r="BS33" s="351"/>
      <c r="BT33" s="351"/>
      <c r="BU33" s="351"/>
    </row>
    <row r="34" spans="1:73" x14ac:dyDescent="0.15">
      <c r="A34" s="101"/>
      <c r="B34" s="66"/>
      <c r="C34" s="66"/>
      <c r="D34" s="66"/>
      <c r="E34" s="66"/>
      <c r="F34" s="66"/>
      <c r="G34" s="66"/>
      <c r="H34" s="66"/>
      <c r="I34" s="67"/>
      <c r="J34" s="67"/>
      <c r="K34" s="67"/>
      <c r="L34" s="67"/>
      <c r="M34" s="68"/>
      <c r="N34" s="68"/>
      <c r="O34" s="68"/>
      <c r="P34" s="68"/>
      <c r="Q34" s="68"/>
      <c r="R34" s="68"/>
      <c r="S34" s="69"/>
      <c r="T34" s="69"/>
      <c r="U34" s="69"/>
      <c r="V34" s="69"/>
      <c r="W34" s="69"/>
      <c r="X34" s="69"/>
      <c r="Y34" s="69"/>
      <c r="BU34" s="69" t="s">
        <v>145</v>
      </c>
    </row>
    <row r="35" spans="1:73" x14ac:dyDescent="0.15">
      <c r="A35" s="102" t="s">
        <v>220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73" x14ac:dyDescent="0.15">
      <c r="A36" s="10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8" spans="1:73" ht="21" customHeight="1" x14ac:dyDescent="0.15">
      <c r="A38" s="222" t="s">
        <v>95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</row>
    <row r="40" spans="1:73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0"/>
      <c r="P40" s="30"/>
      <c r="Q40" s="30"/>
      <c r="R40" s="30"/>
      <c r="S40" s="30"/>
      <c r="T40" s="30"/>
      <c r="U40" s="56"/>
      <c r="V40" s="56"/>
      <c r="W40" s="56"/>
      <c r="X40" s="56"/>
      <c r="Y40" s="56"/>
      <c r="Z40" s="56"/>
      <c r="AA40" s="22"/>
      <c r="AB40" s="22"/>
      <c r="AC40" s="22"/>
      <c r="AD40" s="22"/>
      <c r="AE40" s="22"/>
      <c r="AF40" s="24"/>
      <c r="AG40" s="24"/>
      <c r="AI40" s="24"/>
      <c r="AJ40" s="24"/>
      <c r="AK40" s="24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45" t="s">
        <v>94</v>
      </c>
    </row>
    <row r="41" spans="1:73" x14ac:dyDescent="0.15">
      <c r="A41" s="249" t="s">
        <v>27</v>
      </c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71"/>
      <c r="N41" s="249" t="s">
        <v>35</v>
      </c>
      <c r="O41" s="249"/>
      <c r="P41" s="249"/>
      <c r="Q41" s="249"/>
      <c r="R41" s="249"/>
      <c r="S41" s="249"/>
      <c r="T41" s="249"/>
      <c r="U41" s="249"/>
      <c r="V41" s="249"/>
      <c r="W41" s="249"/>
      <c r="X41" s="270" t="s">
        <v>93</v>
      </c>
      <c r="Y41" s="249"/>
      <c r="Z41" s="249"/>
      <c r="AA41" s="249"/>
      <c r="AB41" s="249"/>
      <c r="AC41" s="249"/>
      <c r="AD41" s="249"/>
      <c r="AE41" s="249"/>
      <c r="AF41" s="249"/>
      <c r="AG41" s="271"/>
      <c r="AH41" s="270" t="s">
        <v>92</v>
      </c>
      <c r="AI41" s="249"/>
      <c r="AJ41" s="249"/>
      <c r="AK41" s="249"/>
      <c r="AL41" s="249"/>
      <c r="AM41" s="249"/>
      <c r="AN41" s="249"/>
      <c r="AO41" s="249"/>
      <c r="AP41" s="249"/>
      <c r="AQ41" s="271"/>
      <c r="AR41" s="249" t="s">
        <v>91</v>
      </c>
      <c r="AS41" s="249"/>
      <c r="AT41" s="249"/>
      <c r="AU41" s="249"/>
      <c r="AV41" s="249"/>
      <c r="AW41" s="249"/>
      <c r="AX41" s="249"/>
      <c r="AY41" s="249"/>
      <c r="AZ41" s="249"/>
      <c r="BA41" s="249"/>
      <c r="BB41" s="306" t="s">
        <v>90</v>
      </c>
      <c r="BC41" s="307"/>
      <c r="BD41" s="307"/>
      <c r="BE41" s="307"/>
      <c r="BF41" s="307"/>
      <c r="BG41" s="307"/>
      <c r="BH41" s="307"/>
      <c r="BI41" s="307"/>
      <c r="BJ41" s="307"/>
      <c r="BK41" s="308"/>
      <c r="BL41" s="307" t="s">
        <v>89</v>
      </c>
      <c r="BM41" s="307"/>
      <c r="BN41" s="307"/>
      <c r="BO41" s="307"/>
      <c r="BP41" s="307"/>
      <c r="BQ41" s="307"/>
      <c r="BR41" s="307"/>
      <c r="BS41" s="307"/>
      <c r="BT41" s="307"/>
      <c r="BU41" s="307"/>
    </row>
    <row r="42" spans="1:73" x14ac:dyDescent="0.15">
      <c r="A42" s="119" t="s">
        <v>119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20"/>
      <c r="N42" s="275">
        <f>SUM(X42,AH42,AR42,BB42,BL42)</f>
        <v>606</v>
      </c>
      <c r="O42" s="240"/>
      <c r="P42" s="240"/>
      <c r="Q42" s="240"/>
      <c r="R42" s="240"/>
      <c r="S42" s="240"/>
      <c r="T42" s="240"/>
      <c r="U42" s="240"/>
      <c r="V42" s="240"/>
      <c r="W42" s="240"/>
      <c r="X42" s="305">
        <v>97</v>
      </c>
      <c r="Y42" s="305"/>
      <c r="Z42" s="305"/>
      <c r="AA42" s="305"/>
      <c r="AB42" s="305"/>
      <c r="AC42" s="305"/>
      <c r="AD42" s="17"/>
      <c r="AE42" s="17"/>
      <c r="AF42" s="17"/>
      <c r="AG42" s="17"/>
      <c r="AH42" s="240">
        <v>24</v>
      </c>
      <c r="AI42" s="240"/>
      <c r="AJ42" s="240"/>
      <c r="AK42" s="240"/>
      <c r="AL42" s="240"/>
      <c r="AM42" s="240"/>
      <c r="AN42" s="240"/>
      <c r="AO42" s="240"/>
      <c r="AP42" s="240"/>
      <c r="AQ42" s="240"/>
      <c r="AR42" s="240">
        <v>5</v>
      </c>
      <c r="AS42" s="240"/>
      <c r="AT42" s="240"/>
      <c r="AU42" s="240"/>
      <c r="AV42" s="240"/>
      <c r="AW42" s="240"/>
      <c r="AX42" s="240"/>
      <c r="AY42" s="240"/>
      <c r="AZ42" s="240"/>
      <c r="BA42" s="240"/>
      <c r="BB42" s="240">
        <v>400</v>
      </c>
      <c r="BC42" s="240"/>
      <c r="BD42" s="240"/>
      <c r="BE42" s="240"/>
      <c r="BF42" s="240"/>
      <c r="BG42" s="240"/>
      <c r="BH42" s="240"/>
      <c r="BI42" s="240"/>
      <c r="BJ42" s="240"/>
      <c r="BK42" s="240"/>
      <c r="BL42" s="240">
        <v>80</v>
      </c>
      <c r="BM42" s="240"/>
      <c r="BN42" s="240"/>
      <c r="BO42" s="240"/>
      <c r="BP42" s="240"/>
      <c r="BQ42" s="240"/>
      <c r="BR42" s="240"/>
      <c r="BS42" s="240"/>
      <c r="BT42" s="240"/>
      <c r="BU42" s="240"/>
    </row>
    <row r="43" spans="1:73" x14ac:dyDescent="0.15">
      <c r="A43" s="119" t="s">
        <v>128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20"/>
      <c r="N43" s="275">
        <f>SUM(X43,AH43,AR43,BB43,BL43)</f>
        <v>597</v>
      </c>
      <c r="O43" s="240"/>
      <c r="P43" s="240"/>
      <c r="Q43" s="240"/>
      <c r="R43" s="240"/>
      <c r="S43" s="240"/>
      <c r="T43" s="240"/>
      <c r="U43" s="240"/>
      <c r="V43" s="240"/>
      <c r="W43" s="240"/>
      <c r="X43" s="305">
        <v>97</v>
      </c>
      <c r="Y43" s="305"/>
      <c r="Z43" s="305"/>
      <c r="AA43" s="305"/>
      <c r="AB43" s="305"/>
      <c r="AC43" s="305"/>
      <c r="AD43" s="17"/>
      <c r="AE43" s="17"/>
      <c r="AF43" s="17"/>
      <c r="AG43" s="17"/>
      <c r="AH43" s="240">
        <v>24</v>
      </c>
      <c r="AI43" s="240"/>
      <c r="AJ43" s="240"/>
      <c r="AK43" s="240"/>
      <c r="AL43" s="240"/>
      <c r="AM43" s="240"/>
      <c r="AN43" s="240"/>
      <c r="AO43" s="240"/>
      <c r="AP43" s="240"/>
      <c r="AQ43" s="240"/>
      <c r="AR43" s="240">
        <v>5</v>
      </c>
      <c r="AS43" s="240"/>
      <c r="AT43" s="240"/>
      <c r="AU43" s="240"/>
      <c r="AV43" s="240"/>
      <c r="AW43" s="240"/>
      <c r="AX43" s="240"/>
      <c r="AY43" s="240"/>
      <c r="AZ43" s="240"/>
      <c r="BA43" s="240"/>
      <c r="BB43" s="240">
        <v>399</v>
      </c>
      <c r="BC43" s="240"/>
      <c r="BD43" s="240"/>
      <c r="BE43" s="240"/>
      <c r="BF43" s="240"/>
      <c r="BG43" s="240"/>
      <c r="BH43" s="240"/>
      <c r="BI43" s="240"/>
      <c r="BJ43" s="240"/>
      <c r="BK43" s="240"/>
      <c r="BL43" s="240">
        <v>72</v>
      </c>
      <c r="BM43" s="240"/>
      <c r="BN43" s="240"/>
      <c r="BO43" s="240"/>
      <c r="BP43" s="240"/>
      <c r="BQ43" s="240"/>
      <c r="BR43" s="240"/>
      <c r="BS43" s="240"/>
      <c r="BT43" s="240"/>
      <c r="BU43" s="240"/>
    </row>
    <row r="44" spans="1:73" x14ac:dyDescent="0.15">
      <c r="A44" s="119" t="s">
        <v>181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20"/>
      <c r="N44" s="275">
        <f>SUM(X44,AH44,AR44,BB44,BL44)</f>
        <v>581</v>
      </c>
      <c r="O44" s="240"/>
      <c r="P44" s="240"/>
      <c r="Q44" s="240"/>
      <c r="R44" s="240"/>
      <c r="S44" s="240"/>
      <c r="T44" s="240"/>
      <c r="U44" s="240"/>
      <c r="V44" s="240"/>
      <c r="W44" s="240"/>
      <c r="X44" s="305">
        <v>94</v>
      </c>
      <c r="Y44" s="305"/>
      <c r="Z44" s="305"/>
      <c r="AA44" s="305"/>
      <c r="AB44" s="305"/>
      <c r="AC44" s="305"/>
      <c r="AD44" s="17"/>
      <c r="AE44" s="17"/>
      <c r="AF44" s="17"/>
      <c r="AG44" s="17"/>
      <c r="AH44" s="240">
        <v>24</v>
      </c>
      <c r="AI44" s="240"/>
      <c r="AJ44" s="240"/>
      <c r="AK44" s="240"/>
      <c r="AL44" s="240"/>
      <c r="AM44" s="240"/>
      <c r="AN44" s="240"/>
      <c r="AO44" s="240"/>
      <c r="AP44" s="240"/>
      <c r="AQ44" s="240"/>
      <c r="AR44" s="240">
        <v>4</v>
      </c>
      <c r="AS44" s="240"/>
      <c r="AT44" s="240"/>
      <c r="AU44" s="240"/>
      <c r="AV44" s="240"/>
      <c r="AW44" s="240"/>
      <c r="AX44" s="240"/>
      <c r="AY44" s="240"/>
      <c r="AZ44" s="240"/>
      <c r="BA44" s="240"/>
      <c r="BB44" s="240">
        <v>409</v>
      </c>
      <c r="BC44" s="240"/>
      <c r="BD44" s="240"/>
      <c r="BE44" s="240"/>
      <c r="BF44" s="240"/>
      <c r="BG44" s="240"/>
      <c r="BH44" s="240"/>
      <c r="BI44" s="240"/>
      <c r="BJ44" s="240"/>
      <c r="BK44" s="240"/>
      <c r="BL44" s="240">
        <v>50</v>
      </c>
      <c r="BM44" s="240"/>
      <c r="BN44" s="240"/>
      <c r="BO44" s="240"/>
      <c r="BP44" s="240"/>
      <c r="BQ44" s="240"/>
      <c r="BR44" s="240"/>
      <c r="BS44" s="240"/>
      <c r="BT44" s="240"/>
      <c r="BU44" s="240"/>
    </row>
    <row r="45" spans="1:73" x14ac:dyDescent="0.15">
      <c r="A45" s="119" t="s">
        <v>198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20"/>
      <c r="N45" s="275">
        <f>SUM(X45,AH45,AR45,BB45,BL45)</f>
        <v>571</v>
      </c>
      <c r="O45" s="240"/>
      <c r="P45" s="240"/>
      <c r="Q45" s="240"/>
      <c r="R45" s="240"/>
      <c r="S45" s="240"/>
      <c r="T45" s="240"/>
      <c r="U45" s="240"/>
      <c r="V45" s="240"/>
      <c r="W45" s="240"/>
      <c r="X45" s="305">
        <v>90</v>
      </c>
      <c r="Y45" s="305"/>
      <c r="Z45" s="305"/>
      <c r="AA45" s="305"/>
      <c r="AB45" s="305"/>
      <c r="AC45" s="305"/>
      <c r="AD45" s="17"/>
      <c r="AE45" s="17"/>
      <c r="AF45" s="17"/>
      <c r="AG45" s="17"/>
      <c r="AH45" s="240">
        <v>24</v>
      </c>
      <c r="AI45" s="240"/>
      <c r="AJ45" s="240"/>
      <c r="AK45" s="240"/>
      <c r="AL45" s="240"/>
      <c r="AM45" s="240"/>
      <c r="AN45" s="240"/>
      <c r="AO45" s="240"/>
      <c r="AP45" s="240"/>
      <c r="AQ45" s="240"/>
      <c r="AR45" s="240">
        <v>4</v>
      </c>
      <c r="AS45" s="240"/>
      <c r="AT45" s="240"/>
      <c r="AU45" s="240"/>
      <c r="AV45" s="240"/>
      <c r="AW45" s="240"/>
      <c r="AX45" s="240"/>
      <c r="AY45" s="240"/>
      <c r="AZ45" s="240"/>
      <c r="BA45" s="240"/>
      <c r="BB45" s="240">
        <v>403</v>
      </c>
      <c r="BC45" s="240"/>
      <c r="BD45" s="240"/>
      <c r="BE45" s="240"/>
      <c r="BF45" s="240"/>
      <c r="BG45" s="240"/>
      <c r="BH45" s="240"/>
      <c r="BI45" s="240"/>
      <c r="BJ45" s="240"/>
      <c r="BK45" s="240"/>
      <c r="BL45" s="240">
        <v>50</v>
      </c>
      <c r="BM45" s="240"/>
      <c r="BN45" s="240"/>
      <c r="BO45" s="240"/>
      <c r="BP45" s="240"/>
      <c r="BQ45" s="240"/>
      <c r="BR45" s="240"/>
      <c r="BS45" s="240"/>
      <c r="BT45" s="240"/>
      <c r="BU45" s="240"/>
    </row>
    <row r="46" spans="1:73" x14ac:dyDescent="0.15">
      <c r="A46" s="317" t="s">
        <v>205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8"/>
      <c r="N46" s="360">
        <v>570</v>
      </c>
      <c r="O46" s="361"/>
      <c r="P46" s="361"/>
      <c r="Q46" s="361"/>
      <c r="R46" s="361"/>
      <c r="S46" s="361"/>
      <c r="T46" s="361"/>
      <c r="U46" s="361"/>
      <c r="V46" s="361"/>
      <c r="W46" s="361"/>
      <c r="X46" s="362">
        <v>91</v>
      </c>
      <c r="Y46" s="362"/>
      <c r="Z46" s="362"/>
      <c r="AA46" s="362"/>
      <c r="AB46" s="362"/>
      <c r="AC46" s="362"/>
      <c r="AD46" s="24"/>
      <c r="AE46" s="24"/>
      <c r="AF46" s="24"/>
      <c r="AG46" s="24"/>
      <c r="AH46" s="361">
        <v>25</v>
      </c>
      <c r="AI46" s="361"/>
      <c r="AJ46" s="361"/>
      <c r="AK46" s="361"/>
      <c r="AL46" s="361"/>
      <c r="AM46" s="361"/>
      <c r="AN46" s="361"/>
      <c r="AO46" s="361"/>
      <c r="AP46" s="361"/>
      <c r="AQ46" s="361"/>
      <c r="AR46" s="361">
        <v>4</v>
      </c>
      <c r="AS46" s="361"/>
      <c r="AT46" s="361"/>
      <c r="AU46" s="361"/>
      <c r="AV46" s="361"/>
      <c r="AW46" s="361"/>
      <c r="AX46" s="361"/>
      <c r="AY46" s="361"/>
      <c r="AZ46" s="361"/>
      <c r="BA46" s="361"/>
      <c r="BB46" s="361">
        <v>402</v>
      </c>
      <c r="BC46" s="361"/>
      <c r="BD46" s="361"/>
      <c r="BE46" s="361"/>
      <c r="BF46" s="361"/>
      <c r="BG46" s="361"/>
      <c r="BH46" s="361"/>
      <c r="BI46" s="361"/>
      <c r="BJ46" s="361"/>
      <c r="BK46" s="361"/>
      <c r="BL46" s="361">
        <v>48</v>
      </c>
      <c r="BM46" s="361"/>
      <c r="BN46" s="361"/>
      <c r="BO46" s="361"/>
      <c r="BP46" s="361"/>
      <c r="BQ46" s="361"/>
      <c r="BR46" s="361"/>
      <c r="BS46" s="361"/>
      <c r="BT46" s="361"/>
      <c r="BU46" s="361"/>
    </row>
    <row r="47" spans="1:73" x14ac:dyDescent="0.15">
      <c r="A47" s="113"/>
      <c r="B47" s="113"/>
      <c r="C47" s="113"/>
      <c r="D47" s="113"/>
      <c r="E47" s="113"/>
      <c r="F47" s="113"/>
      <c r="G47" s="17"/>
      <c r="H47" s="17"/>
      <c r="I47" s="17"/>
      <c r="J47" s="17"/>
      <c r="K47" s="21"/>
      <c r="L47" s="17"/>
      <c r="M47" s="17"/>
      <c r="N47" s="17"/>
      <c r="O47" s="17"/>
      <c r="P47" s="17"/>
      <c r="Q47" s="17"/>
      <c r="R47" s="17"/>
      <c r="S47" s="17"/>
      <c r="T47" s="17"/>
      <c r="U47" s="113"/>
      <c r="V47" s="113"/>
      <c r="W47" s="113"/>
      <c r="X47" s="113"/>
      <c r="Y47" s="113"/>
      <c r="Z47" s="113"/>
      <c r="AA47" s="21"/>
      <c r="AB47" s="21"/>
      <c r="AC47" s="21"/>
      <c r="AD47" s="21"/>
      <c r="AE47" s="21"/>
      <c r="AF47" s="17"/>
      <c r="AG47" s="17"/>
      <c r="AH47" s="17"/>
      <c r="AI47" s="17"/>
      <c r="AJ47" s="17"/>
      <c r="AK47" s="17"/>
      <c r="AL47" s="17"/>
      <c r="AM47" s="17"/>
      <c r="AN47" s="17"/>
      <c r="AO47" s="113"/>
      <c r="AP47" s="113"/>
      <c r="AQ47" s="113"/>
      <c r="AR47" s="113"/>
      <c r="AS47" s="113"/>
      <c r="AT47" s="21"/>
      <c r="AU47" s="21"/>
      <c r="AV47" s="21"/>
      <c r="AW47" s="21"/>
      <c r="AX47" s="21"/>
      <c r="AY47" s="17"/>
      <c r="AZ47" s="1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4" t="s">
        <v>182</v>
      </c>
    </row>
    <row r="48" spans="1:73" x14ac:dyDescent="0.15">
      <c r="A48" s="113"/>
      <c r="B48" s="113"/>
      <c r="C48" s="113"/>
      <c r="D48" s="113"/>
      <c r="E48" s="113"/>
      <c r="F48" s="113"/>
      <c r="G48" s="17"/>
      <c r="H48" s="17"/>
      <c r="I48" s="17"/>
      <c r="J48" s="17"/>
      <c r="K48" s="21"/>
      <c r="L48" s="17"/>
      <c r="M48" s="17"/>
      <c r="N48" s="17"/>
      <c r="O48" s="17"/>
      <c r="P48" s="17"/>
      <c r="Q48" s="17"/>
      <c r="R48" s="17"/>
      <c r="S48" s="17"/>
      <c r="T48" s="17"/>
      <c r="U48" s="113"/>
      <c r="V48" s="113"/>
      <c r="W48" s="113"/>
      <c r="X48" s="113"/>
      <c r="Y48" s="113"/>
      <c r="Z48" s="113"/>
      <c r="AA48" s="21"/>
      <c r="AB48" s="21"/>
      <c r="AC48" s="21"/>
      <c r="AD48" s="21"/>
      <c r="AE48" s="21"/>
      <c r="AF48" s="17"/>
      <c r="AG48" s="17"/>
      <c r="AH48" s="17"/>
      <c r="AI48" s="17"/>
      <c r="AJ48" s="17"/>
      <c r="AK48" s="17"/>
      <c r="AL48" s="17"/>
      <c r="AM48" s="17"/>
      <c r="AN48" s="17"/>
      <c r="AO48" s="113"/>
      <c r="AP48" s="113"/>
      <c r="AQ48" s="113"/>
      <c r="AR48" s="113"/>
      <c r="AS48" s="113"/>
      <c r="AT48" s="21"/>
      <c r="AU48" s="21"/>
      <c r="AV48" s="21"/>
      <c r="AW48" s="21"/>
      <c r="AX48" s="21"/>
      <c r="AY48" s="17"/>
      <c r="AZ48" s="17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</row>
    <row r="50" spans="1:73" ht="21" customHeight="1" x14ac:dyDescent="0.15">
      <c r="A50" s="258" t="s">
        <v>158</v>
      </c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258"/>
      <c r="BK50" s="258"/>
      <c r="BL50" s="258"/>
      <c r="BM50" s="258"/>
      <c r="BN50" s="258"/>
      <c r="BO50" s="258"/>
      <c r="BP50" s="258"/>
      <c r="BQ50" s="258"/>
      <c r="BR50" s="258"/>
      <c r="BS50" s="258"/>
      <c r="BT50" s="258"/>
      <c r="BU50" s="258"/>
    </row>
    <row r="52" spans="1:73" x14ac:dyDescent="0.1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  <c r="O52" s="72"/>
      <c r="P52" s="72"/>
      <c r="Q52" s="72"/>
      <c r="R52" s="72"/>
      <c r="S52" s="72"/>
      <c r="T52" s="72"/>
      <c r="U52" s="73"/>
      <c r="V52" s="73"/>
      <c r="W52" s="73"/>
      <c r="X52" s="73"/>
      <c r="Y52" s="73"/>
      <c r="Z52" s="73"/>
      <c r="AA52" s="74"/>
      <c r="AB52" s="74"/>
      <c r="AC52" s="74"/>
      <c r="AD52" s="74"/>
      <c r="AE52" s="74"/>
      <c r="AF52" s="75"/>
      <c r="AG52" s="75"/>
      <c r="AH52" s="75"/>
      <c r="AI52" s="75"/>
      <c r="AJ52" s="75"/>
      <c r="AK52" s="75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N52" s="77"/>
      <c r="BO52" s="77"/>
      <c r="BP52" s="77"/>
      <c r="BQ52" s="77"/>
      <c r="BR52" s="77"/>
      <c r="BS52" s="77"/>
      <c r="BT52" s="77"/>
      <c r="BU52" s="78" t="s">
        <v>159</v>
      </c>
    </row>
    <row r="53" spans="1:73" ht="13.5" customHeight="1" x14ac:dyDescent="0.15">
      <c r="A53" s="272" t="s">
        <v>160</v>
      </c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3"/>
      <c r="N53" s="296" t="s">
        <v>161</v>
      </c>
      <c r="O53" s="300"/>
      <c r="P53" s="300"/>
      <c r="Q53" s="300"/>
      <c r="R53" s="300"/>
      <c r="S53" s="300"/>
      <c r="T53" s="300"/>
      <c r="U53" s="300"/>
      <c r="V53" s="300"/>
      <c r="W53" s="300"/>
      <c r="X53" s="296" t="s">
        <v>162</v>
      </c>
      <c r="Y53" s="300"/>
      <c r="Z53" s="300"/>
      <c r="AA53" s="300"/>
      <c r="AB53" s="300"/>
      <c r="AC53" s="300"/>
      <c r="AD53" s="300"/>
      <c r="AE53" s="300"/>
      <c r="AF53" s="300"/>
      <c r="AG53" s="300"/>
      <c r="AH53" s="296" t="s">
        <v>184</v>
      </c>
      <c r="AI53" s="300"/>
      <c r="AJ53" s="300"/>
      <c r="AK53" s="300"/>
      <c r="AL53" s="300"/>
      <c r="AM53" s="300"/>
      <c r="AN53" s="300"/>
      <c r="AO53" s="300"/>
      <c r="AP53" s="300"/>
      <c r="AQ53" s="300"/>
      <c r="AR53" s="296" t="s">
        <v>163</v>
      </c>
      <c r="AS53" s="300"/>
      <c r="AT53" s="300"/>
      <c r="AU53" s="300"/>
      <c r="AV53" s="300"/>
      <c r="AW53" s="300"/>
      <c r="AX53" s="300"/>
      <c r="AY53" s="300"/>
      <c r="AZ53" s="300"/>
      <c r="BA53" s="300"/>
      <c r="BB53" s="296" t="s">
        <v>164</v>
      </c>
      <c r="BC53" s="300"/>
      <c r="BD53" s="300"/>
      <c r="BE53" s="300"/>
      <c r="BF53" s="300"/>
      <c r="BG53" s="300"/>
      <c r="BH53" s="300"/>
      <c r="BI53" s="300"/>
      <c r="BJ53" s="300"/>
      <c r="BK53" s="300"/>
      <c r="BL53" s="296" t="s">
        <v>165</v>
      </c>
      <c r="BM53" s="300"/>
      <c r="BN53" s="300"/>
      <c r="BO53" s="300"/>
      <c r="BP53" s="300"/>
      <c r="BQ53" s="300"/>
      <c r="BR53" s="300"/>
      <c r="BS53" s="300"/>
      <c r="BT53" s="300"/>
      <c r="BU53" s="300"/>
    </row>
    <row r="54" spans="1:73" x14ac:dyDescent="0.15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74"/>
      <c r="N54" s="301"/>
      <c r="O54" s="302"/>
      <c r="P54" s="302"/>
      <c r="Q54" s="302"/>
      <c r="R54" s="302"/>
      <c r="S54" s="302"/>
      <c r="T54" s="302"/>
      <c r="U54" s="302"/>
      <c r="V54" s="302"/>
      <c r="W54" s="302"/>
      <c r="X54" s="301"/>
      <c r="Y54" s="302"/>
      <c r="Z54" s="302"/>
      <c r="AA54" s="302"/>
      <c r="AB54" s="302"/>
      <c r="AC54" s="302"/>
      <c r="AD54" s="302"/>
      <c r="AE54" s="302"/>
      <c r="AF54" s="302"/>
      <c r="AG54" s="302"/>
      <c r="AH54" s="301"/>
      <c r="AI54" s="302"/>
      <c r="AJ54" s="302"/>
      <c r="AK54" s="302"/>
      <c r="AL54" s="302"/>
      <c r="AM54" s="302"/>
      <c r="AN54" s="302"/>
      <c r="AO54" s="302"/>
      <c r="AP54" s="302"/>
      <c r="AQ54" s="302"/>
      <c r="AR54" s="301"/>
      <c r="AS54" s="302"/>
      <c r="AT54" s="302"/>
      <c r="AU54" s="302"/>
      <c r="AV54" s="302"/>
      <c r="AW54" s="302"/>
      <c r="AX54" s="302"/>
      <c r="AY54" s="302"/>
      <c r="AZ54" s="302"/>
      <c r="BA54" s="302"/>
      <c r="BB54" s="301"/>
      <c r="BC54" s="302"/>
      <c r="BD54" s="302"/>
      <c r="BE54" s="302"/>
      <c r="BF54" s="302"/>
      <c r="BG54" s="302"/>
      <c r="BH54" s="302"/>
      <c r="BI54" s="302"/>
      <c r="BJ54" s="302"/>
      <c r="BK54" s="302"/>
      <c r="BL54" s="301"/>
      <c r="BM54" s="302"/>
      <c r="BN54" s="302"/>
      <c r="BO54" s="302"/>
      <c r="BP54" s="302"/>
      <c r="BQ54" s="302"/>
      <c r="BR54" s="302"/>
      <c r="BS54" s="302"/>
      <c r="BT54" s="302"/>
      <c r="BU54" s="302"/>
    </row>
    <row r="55" spans="1:73" x14ac:dyDescent="0.15">
      <c r="A55" s="214" t="s">
        <v>143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50"/>
      <c r="N55" s="303">
        <v>9292</v>
      </c>
      <c r="O55" s="242"/>
      <c r="P55" s="242"/>
      <c r="Q55" s="242"/>
      <c r="R55" s="242"/>
      <c r="S55" s="242"/>
      <c r="T55" s="242"/>
      <c r="U55" s="242"/>
      <c r="V55" s="242"/>
      <c r="W55" s="242"/>
      <c r="X55" s="242">
        <v>7386</v>
      </c>
      <c r="Y55" s="242"/>
      <c r="Z55" s="242"/>
      <c r="AA55" s="242"/>
      <c r="AB55" s="242"/>
      <c r="AC55" s="242"/>
      <c r="AD55" s="242"/>
      <c r="AE55" s="242"/>
      <c r="AF55" s="242"/>
      <c r="AG55" s="242"/>
      <c r="AH55" s="242">
        <v>38</v>
      </c>
      <c r="AI55" s="242"/>
      <c r="AJ55" s="242"/>
      <c r="AK55" s="242"/>
      <c r="AL55" s="242"/>
      <c r="AM55" s="242"/>
      <c r="AN55" s="242"/>
      <c r="AO55" s="242"/>
      <c r="AP55" s="242"/>
      <c r="AQ55" s="242"/>
      <c r="AR55" s="242">
        <v>28</v>
      </c>
      <c r="AS55" s="242"/>
      <c r="AT55" s="242"/>
      <c r="AU55" s="242"/>
      <c r="AV55" s="242"/>
      <c r="AW55" s="242"/>
      <c r="AX55" s="242"/>
      <c r="AY55" s="242"/>
      <c r="AZ55" s="242"/>
      <c r="BA55" s="242"/>
      <c r="BB55" s="314">
        <v>10</v>
      </c>
      <c r="BC55" s="314"/>
      <c r="BD55" s="314"/>
      <c r="BE55" s="314"/>
      <c r="BF55" s="314"/>
      <c r="BG55" s="314"/>
      <c r="BH55" s="100"/>
      <c r="BI55" s="100"/>
      <c r="BJ55" s="100"/>
      <c r="BK55" s="100"/>
      <c r="BL55" s="242" t="s">
        <v>112</v>
      </c>
      <c r="BM55" s="242"/>
      <c r="BN55" s="242"/>
      <c r="BO55" s="242"/>
      <c r="BP55" s="242"/>
      <c r="BQ55" s="242"/>
      <c r="BR55" s="242"/>
      <c r="BS55" s="242"/>
      <c r="BT55" s="242"/>
      <c r="BU55" s="242"/>
    </row>
    <row r="56" spans="1:73" x14ac:dyDescent="0.15">
      <c r="A56" s="214" t="s">
        <v>144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50"/>
      <c r="N56" s="303">
        <v>9161</v>
      </c>
      <c r="O56" s="242"/>
      <c r="P56" s="242"/>
      <c r="Q56" s="242"/>
      <c r="R56" s="242"/>
      <c r="S56" s="242"/>
      <c r="T56" s="242"/>
      <c r="U56" s="242"/>
      <c r="V56" s="242"/>
      <c r="W56" s="242"/>
      <c r="X56" s="242">
        <v>7310</v>
      </c>
      <c r="Y56" s="242"/>
      <c r="Z56" s="242"/>
      <c r="AA56" s="242"/>
      <c r="AB56" s="242"/>
      <c r="AC56" s="242"/>
      <c r="AD56" s="242"/>
      <c r="AE56" s="242"/>
      <c r="AF56" s="242"/>
      <c r="AG56" s="242"/>
      <c r="AH56" s="242">
        <v>62</v>
      </c>
      <c r="AI56" s="242"/>
      <c r="AJ56" s="242"/>
      <c r="AK56" s="242"/>
      <c r="AL56" s="242"/>
      <c r="AM56" s="242"/>
      <c r="AN56" s="242"/>
      <c r="AO56" s="242"/>
      <c r="AP56" s="242"/>
      <c r="AQ56" s="242"/>
      <c r="AR56" s="242">
        <v>26</v>
      </c>
      <c r="AS56" s="242"/>
      <c r="AT56" s="242"/>
      <c r="AU56" s="242"/>
      <c r="AV56" s="242"/>
      <c r="AW56" s="242"/>
      <c r="AX56" s="242"/>
      <c r="AY56" s="242"/>
      <c r="AZ56" s="242"/>
      <c r="BA56" s="242"/>
      <c r="BB56" s="314">
        <v>36</v>
      </c>
      <c r="BC56" s="314"/>
      <c r="BD56" s="314"/>
      <c r="BE56" s="314"/>
      <c r="BF56" s="314"/>
      <c r="BG56" s="314"/>
      <c r="BH56" s="100"/>
      <c r="BI56" s="100"/>
      <c r="BJ56" s="100"/>
      <c r="BK56" s="100"/>
      <c r="BL56" s="242" t="s">
        <v>112</v>
      </c>
      <c r="BM56" s="242"/>
      <c r="BN56" s="242"/>
      <c r="BO56" s="242"/>
      <c r="BP56" s="242"/>
      <c r="BQ56" s="242"/>
      <c r="BR56" s="242"/>
      <c r="BS56" s="242"/>
      <c r="BT56" s="242"/>
      <c r="BU56" s="242"/>
    </row>
    <row r="57" spans="1:73" x14ac:dyDescent="0.15">
      <c r="A57" s="214" t="s">
        <v>183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50"/>
      <c r="N57" s="303">
        <v>9077</v>
      </c>
      <c r="O57" s="242"/>
      <c r="P57" s="242"/>
      <c r="Q57" s="242"/>
      <c r="R57" s="242"/>
      <c r="S57" s="242"/>
      <c r="T57" s="242"/>
      <c r="U57" s="242"/>
      <c r="V57" s="242"/>
      <c r="W57" s="242"/>
      <c r="X57" s="242">
        <v>7367</v>
      </c>
      <c r="Y57" s="242"/>
      <c r="Z57" s="242"/>
      <c r="AA57" s="242"/>
      <c r="AB57" s="242"/>
      <c r="AC57" s="242"/>
      <c r="AD57" s="242"/>
      <c r="AE57" s="242"/>
      <c r="AF57" s="242"/>
      <c r="AG57" s="242"/>
      <c r="AH57" s="242">
        <v>39</v>
      </c>
      <c r="AI57" s="242"/>
      <c r="AJ57" s="242"/>
      <c r="AK57" s="242"/>
      <c r="AL57" s="242"/>
      <c r="AM57" s="242"/>
      <c r="AN57" s="242"/>
      <c r="AO57" s="242"/>
      <c r="AP57" s="242"/>
      <c r="AQ57" s="242"/>
      <c r="AR57" s="242">
        <v>17</v>
      </c>
      <c r="AS57" s="242"/>
      <c r="AT57" s="242"/>
      <c r="AU57" s="242"/>
      <c r="AV57" s="242"/>
      <c r="AW57" s="242"/>
      <c r="AX57" s="242"/>
      <c r="AY57" s="242"/>
      <c r="AZ57" s="242"/>
      <c r="BA57" s="242"/>
      <c r="BB57" s="314">
        <v>22</v>
      </c>
      <c r="BC57" s="314"/>
      <c r="BD57" s="314"/>
      <c r="BE57" s="314"/>
      <c r="BF57" s="314"/>
      <c r="BG57" s="314"/>
      <c r="BH57" s="100"/>
      <c r="BI57" s="100"/>
      <c r="BJ57" s="100"/>
      <c r="BK57" s="100"/>
      <c r="BL57" s="242" t="s">
        <v>112</v>
      </c>
      <c r="BM57" s="242"/>
      <c r="BN57" s="242"/>
      <c r="BO57" s="242"/>
      <c r="BP57" s="242"/>
      <c r="BQ57" s="242"/>
      <c r="BR57" s="242"/>
      <c r="BS57" s="242"/>
      <c r="BT57" s="242"/>
      <c r="BU57" s="242"/>
    </row>
    <row r="58" spans="1:73" x14ac:dyDescent="0.15">
      <c r="A58" s="214" t="s">
        <v>181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120"/>
      <c r="N58" s="169">
        <v>8785</v>
      </c>
      <c r="O58" s="121"/>
      <c r="P58" s="121"/>
      <c r="Q58" s="121"/>
      <c r="R58" s="121"/>
      <c r="S58" s="121"/>
      <c r="T58" s="121"/>
      <c r="U58" s="121"/>
      <c r="V58" s="121"/>
      <c r="W58" s="121"/>
      <c r="X58" s="121">
        <v>7100</v>
      </c>
      <c r="Y58" s="121"/>
      <c r="Z58" s="121"/>
      <c r="AA58" s="121"/>
      <c r="AB58" s="121"/>
      <c r="AC58" s="121"/>
      <c r="AD58" s="121"/>
      <c r="AE58" s="121"/>
      <c r="AF58" s="121"/>
      <c r="AG58" s="121"/>
      <c r="AH58" s="121">
        <v>33</v>
      </c>
      <c r="AI58" s="121"/>
      <c r="AJ58" s="121"/>
      <c r="AK58" s="121"/>
      <c r="AL58" s="121"/>
      <c r="AM58" s="121"/>
      <c r="AN58" s="121"/>
      <c r="AO58" s="121"/>
      <c r="AP58" s="121"/>
      <c r="AQ58" s="121"/>
      <c r="AR58" s="121">
        <v>24</v>
      </c>
      <c r="AS58" s="121"/>
      <c r="AT58" s="121"/>
      <c r="AU58" s="121"/>
      <c r="AV58" s="121"/>
      <c r="AW58" s="121"/>
      <c r="AX58" s="121"/>
      <c r="AY58" s="121"/>
      <c r="AZ58" s="121"/>
      <c r="BA58" s="121"/>
      <c r="BB58" s="313">
        <v>9</v>
      </c>
      <c r="BC58" s="313"/>
      <c r="BD58" s="313"/>
      <c r="BE58" s="313"/>
      <c r="BF58" s="313"/>
      <c r="BG58" s="313"/>
      <c r="BH58" s="21"/>
      <c r="BI58" s="21"/>
      <c r="BJ58" s="21"/>
      <c r="BK58" s="21"/>
      <c r="BL58" s="121" t="s">
        <v>112</v>
      </c>
      <c r="BM58" s="121"/>
      <c r="BN58" s="121"/>
      <c r="BO58" s="121"/>
      <c r="BP58" s="121"/>
      <c r="BQ58" s="121"/>
      <c r="BR58" s="121"/>
      <c r="BS58" s="121"/>
      <c r="BT58" s="121"/>
      <c r="BU58" s="121"/>
    </row>
    <row r="59" spans="1:73" x14ac:dyDescent="0.15">
      <c r="A59" s="349" t="s">
        <v>198</v>
      </c>
      <c r="B59" s="349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18"/>
      <c r="N59" s="319">
        <v>8741</v>
      </c>
      <c r="O59" s="223"/>
      <c r="P59" s="223"/>
      <c r="Q59" s="223"/>
      <c r="R59" s="223"/>
      <c r="S59" s="223"/>
      <c r="T59" s="223"/>
      <c r="U59" s="223"/>
      <c r="V59" s="223"/>
      <c r="W59" s="223"/>
      <c r="X59" s="223">
        <v>6824</v>
      </c>
      <c r="Y59" s="223"/>
      <c r="Z59" s="223"/>
      <c r="AA59" s="223"/>
      <c r="AB59" s="223"/>
      <c r="AC59" s="223"/>
      <c r="AD59" s="223"/>
      <c r="AE59" s="223"/>
      <c r="AF59" s="223"/>
      <c r="AG59" s="223"/>
      <c r="AH59" s="363">
        <v>20</v>
      </c>
      <c r="AI59" s="363"/>
      <c r="AJ59" s="363"/>
      <c r="AK59" s="363"/>
      <c r="AL59" s="363"/>
      <c r="AM59" s="363"/>
      <c r="AN59" s="363"/>
      <c r="AO59" s="363"/>
      <c r="AP59" s="363"/>
      <c r="AQ59" s="363"/>
      <c r="AR59" s="363">
        <v>15</v>
      </c>
      <c r="AS59" s="363"/>
      <c r="AT59" s="363"/>
      <c r="AU59" s="363"/>
      <c r="AV59" s="363"/>
      <c r="AW59" s="363"/>
      <c r="AX59" s="363"/>
      <c r="AY59" s="363"/>
      <c r="AZ59" s="363"/>
      <c r="BA59" s="363"/>
      <c r="BB59" s="364">
        <v>5</v>
      </c>
      <c r="BC59" s="364"/>
      <c r="BD59" s="364"/>
      <c r="BE59" s="364"/>
      <c r="BF59" s="364"/>
      <c r="BG59" s="364"/>
      <c r="BH59" s="365"/>
      <c r="BI59" s="365"/>
      <c r="BJ59" s="365"/>
      <c r="BK59" s="365"/>
      <c r="BL59" s="363" t="s">
        <v>219</v>
      </c>
      <c r="BM59" s="363"/>
      <c r="BN59" s="363"/>
      <c r="BO59" s="363"/>
      <c r="BP59" s="363"/>
      <c r="BQ59" s="363"/>
      <c r="BR59" s="363"/>
      <c r="BS59" s="363"/>
      <c r="BT59" s="363"/>
      <c r="BU59" s="363"/>
    </row>
    <row r="60" spans="1:73" x14ac:dyDescent="0.15">
      <c r="A60" s="111"/>
      <c r="B60" s="111"/>
      <c r="C60" s="111"/>
      <c r="D60" s="111"/>
      <c r="E60" s="111"/>
      <c r="F60" s="111"/>
      <c r="G60" s="79"/>
      <c r="H60" s="79"/>
      <c r="I60" s="79"/>
      <c r="J60" s="79"/>
      <c r="K60" s="100"/>
      <c r="L60" s="79"/>
      <c r="M60" s="79"/>
      <c r="N60" s="79"/>
      <c r="O60" s="79"/>
      <c r="P60" s="79"/>
      <c r="Q60" s="79"/>
      <c r="R60" s="79"/>
      <c r="S60" s="79"/>
      <c r="T60" s="79"/>
      <c r="U60" s="111"/>
      <c r="V60" s="111"/>
      <c r="W60" s="111"/>
      <c r="X60" s="111"/>
      <c r="Y60" s="111"/>
      <c r="Z60" s="111"/>
      <c r="AA60" s="100"/>
      <c r="AB60" s="100"/>
      <c r="AC60" s="100"/>
      <c r="AD60" s="100"/>
      <c r="AE60" s="100"/>
      <c r="AF60" s="79"/>
      <c r="AG60" s="80"/>
      <c r="AH60" s="79"/>
      <c r="AI60" s="79"/>
      <c r="AJ60" s="79"/>
      <c r="AK60" s="79"/>
      <c r="AL60" s="79"/>
      <c r="AM60" s="79"/>
      <c r="AN60" s="79"/>
      <c r="AO60" s="111"/>
      <c r="AP60" s="111"/>
      <c r="AQ60" s="111"/>
      <c r="AR60" s="111"/>
      <c r="AS60" s="111"/>
      <c r="AT60" s="100"/>
      <c r="AU60" s="100"/>
      <c r="AV60" s="100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81" t="s">
        <v>166</v>
      </c>
    </row>
    <row r="61" spans="1:73" x14ac:dyDescent="0.15"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6" t="s">
        <v>180</v>
      </c>
    </row>
    <row r="63" spans="1:73" ht="21" customHeight="1" x14ac:dyDescent="0.15">
      <c r="A63" s="222" t="s">
        <v>88</v>
      </c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</row>
    <row r="65" spans="1:73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366"/>
      <c r="AP65" s="366"/>
      <c r="AQ65" s="366"/>
      <c r="AR65" s="366"/>
      <c r="AS65" s="366"/>
      <c r="AT65" s="366"/>
      <c r="AU65" s="366"/>
      <c r="AV65" s="366"/>
      <c r="AW65" s="366"/>
      <c r="AX65" s="366"/>
      <c r="AY65" s="366"/>
      <c r="AZ65" s="366"/>
      <c r="BA65" s="366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41" t="s">
        <v>206</v>
      </c>
    </row>
    <row r="66" spans="1:73" ht="13.5" customHeight="1" x14ac:dyDescent="0.15">
      <c r="A66" s="164" t="s">
        <v>78</v>
      </c>
      <c r="B66" s="164"/>
      <c r="C66" s="164"/>
      <c r="D66" s="164"/>
      <c r="E66" s="164"/>
      <c r="F66" s="164"/>
      <c r="G66" s="164"/>
      <c r="H66" s="164"/>
      <c r="I66" s="164"/>
      <c r="J66" s="164"/>
      <c r="K66" s="297" t="s">
        <v>87</v>
      </c>
      <c r="L66" s="298"/>
      <c r="M66" s="298"/>
      <c r="N66" s="298"/>
      <c r="O66" s="298"/>
      <c r="P66" s="298"/>
      <c r="Q66" s="299"/>
      <c r="R66" s="270" t="s">
        <v>77</v>
      </c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</row>
    <row r="67" spans="1:73" ht="13.5" customHeight="1" x14ac:dyDescent="0.15">
      <c r="A67" s="240"/>
      <c r="B67" s="240"/>
      <c r="C67" s="240"/>
      <c r="D67" s="240"/>
      <c r="E67" s="240"/>
      <c r="F67" s="240"/>
      <c r="G67" s="240"/>
      <c r="H67" s="240"/>
      <c r="I67" s="240"/>
      <c r="J67" s="240"/>
      <c r="K67" s="260"/>
      <c r="L67" s="261"/>
      <c r="M67" s="261"/>
      <c r="N67" s="261"/>
      <c r="O67" s="261"/>
      <c r="P67" s="261"/>
      <c r="Q67" s="262"/>
      <c r="R67" s="260" t="s">
        <v>86</v>
      </c>
      <c r="S67" s="261"/>
      <c r="T67" s="261"/>
      <c r="U67" s="261"/>
      <c r="V67" s="261"/>
      <c r="W67" s="261"/>
      <c r="X67" s="262"/>
      <c r="Y67" s="260" t="s">
        <v>85</v>
      </c>
      <c r="Z67" s="261"/>
      <c r="AA67" s="261"/>
      <c r="AB67" s="261"/>
      <c r="AC67" s="261"/>
      <c r="AD67" s="261"/>
      <c r="AE67" s="262"/>
      <c r="AF67" s="260" t="s">
        <v>84</v>
      </c>
      <c r="AG67" s="261"/>
      <c r="AH67" s="261"/>
      <c r="AI67" s="261"/>
      <c r="AJ67" s="261"/>
      <c r="AK67" s="261"/>
      <c r="AL67" s="262"/>
      <c r="AM67" s="260" t="s">
        <v>83</v>
      </c>
      <c r="AN67" s="261"/>
      <c r="AO67" s="261"/>
      <c r="AP67" s="261"/>
      <c r="AQ67" s="261"/>
      <c r="AR67" s="261"/>
      <c r="AS67" s="262"/>
      <c r="AT67" s="260" t="s">
        <v>82</v>
      </c>
      <c r="AU67" s="261"/>
      <c r="AV67" s="261"/>
      <c r="AW67" s="261"/>
      <c r="AX67" s="261"/>
      <c r="AY67" s="261"/>
      <c r="AZ67" s="262"/>
      <c r="BA67" s="260" t="s">
        <v>81</v>
      </c>
      <c r="BB67" s="261"/>
      <c r="BC67" s="261"/>
      <c r="BD67" s="261"/>
      <c r="BE67" s="261"/>
      <c r="BF67" s="261"/>
      <c r="BG67" s="262"/>
      <c r="BH67" s="260" t="s">
        <v>80</v>
      </c>
      <c r="BI67" s="261"/>
      <c r="BJ67" s="261"/>
      <c r="BK67" s="261"/>
      <c r="BL67" s="261"/>
      <c r="BM67" s="261"/>
      <c r="BN67" s="262"/>
      <c r="BO67" s="260" t="s">
        <v>79</v>
      </c>
      <c r="BP67" s="261"/>
      <c r="BQ67" s="261"/>
      <c r="BR67" s="261"/>
      <c r="BS67" s="261"/>
      <c r="BT67" s="261"/>
      <c r="BU67" s="261"/>
    </row>
    <row r="68" spans="1:73" x14ac:dyDescent="0.15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263"/>
      <c r="L68" s="264"/>
      <c r="M68" s="264"/>
      <c r="N68" s="264"/>
      <c r="O68" s="264"/>
      <c r="P68" s="264"/>
      <c r="Q68" s="265"/>
      <c r="R68" s="263"/>
      <c r="S68" s="264"/>
      <c r="T68" s="264"/>
      <c r="U68" s="264"/>
      <c r="V68" s="264"/>
      <c r="W68" s="264"/>
      <c r="X68" s="265"/>
      <c r="Y68" s="263"/>
      <c r="Z68" s="264"/>
      <c r="AA68" s="264"/>
      <c r="AB68" s="264"/>
      <c r="AC68" s="264"/>
      <c r="AD68" s="264"/>
      <c r="AE68" s="265"/>
      <c r="AF68" s="263"/>
      <c r="AG68" s="264"/>
      <c r="AH68" s="264"/>
      <c r="AI68" s="264"/>
      <c r="AJ68" s="264"/>
      <c r="AK68" s="264"/>
      <c r="AL68" s="265"/>
      <c r="AM68" s="263"/>
      <c r="AN68" s="264"/>
      <c r="AO68" s="264"/>
      <c r="AP68" s="264"/>
      <c r="AQ68" s="264"/>
      <c r="AR68" s="264"/>
      <c r="AS68" s="265"/>
      <c r="AT68" s="263"/>
      <c r="AU68" s="264"/>
      <c r="AV68" s="264"/>
      <c r="AW68" s="264"/>
      <c r="AX68" s="264"/>
      <c r="AY68" s="264"/>
      <c r="AZ68" s="265"/>
      <c r="BA68" s="263"/>
      <c r="BB68" s="264"/>
      <c r="BC68" s="264"/>
      <c r="BD68" s="264"/>
      <c r="BE68" s="264"/>
      <c r="BF68" s="264"/>
      <c r="BG68" s="265"/>
      <c r="BH68" s="263"/>
      <c r="BI68" s="264"/>
      <c r="BJ68" s="264"/>
      <c r="BK68" s="264"/>
      <c r="BL68" s="264"/>
      <c r="BM68" s="264"/>
      <c r="BN68" s="265"/>
      <c r="BO68" s="263"/>
      <c r="BP68" s="264"/>
      <c r="BQ68" s="264"/>
      <c r="BR68" s="264"/>
      <c r="BS68" s="264"/>
      <c r="BT68" s="264"/>
      <c r="BU68" s="264"/>
    </row>
    <row r="69" spans="1:73" x14ac:dyDescent="0.15">
      <c r="A69" s="276" t="s">
        <v>62</v>
      </c>
      <c r="B69" s="276"/>
      <c r="C69" s="276"/>
      <c r="D69" s="276"/>
      <c r="E69" s="276"/>
      <c r="F69" s="276"/>
      <c r="G69" s="276"/>
      <c r="H69" s="276"/>
      <c r="I69" s="276"/>
      <c r="J69" s="277"/>
      <c r="K69" s="118">
        <v>1685</v>
      </c>
      <c r="L69" s="118"/>
      <c r="M69" s="118"/>
      <c r="N69" s="118"/>
      <c r="O69" s="118"/>
      <c r="P69" s="21"/>
      <c r="Q69" s="367"/>
      <c r="R69" s="121">
        <v>382</v>
      </c>
      <c r="S69" s="121"/>
      <c r="T69" s="121"/>
      <c r="U69" s="121"/>
      <c r="V69" s="121"/>
      <c r="W69" s="121"/>
      <c r="X69" s="121"/>
      <c r="Y69" s="118">
        <v>238</v>
      </c>
      <c r="Z69" s="118"/>
      <c r="AA69" s="118"/>
      <c r="AB69" s="118"/>
      <c r="AC69" s="118"/>
      <c r="AD69" s="21"/>
      <c r="AE69" s="21"/>
      <c r="AF69" s="118">
        <v>135</v>
      </c>
      <c r="AG69" s="118"/>
      <c r="AH69" s="118"/>
      <c r="AI69" s="118"/>
      <c r="AJ69" s="118"/>
      <c r="AK69" s="367"/>
      <c r="AL69" s="367"/>
      <c r="AM69" s="118">
        <v>105</v>
      </c>
      <c r="AN69" s="118"/>
      <c r="AO69" s="118"/>
      <c r="AP69" s="118"/>
      <c r="AQ69" s="118"/>
      <c r="AR69" s="367"/>
      <c r="AS69" s="367"/>
      <c r="AT69" s="121">
        <v>46</v>
      </c>
      <c r="AU69" s="121"/>
      <c r="AV69" s="121"/>
      <c r="AW69" s="121"/>
      <c r="AX69" s="121"/>
      <c r="AY69" s="121"/>
      <c r="AZ69" s="121"/>
      <c r="BA69" s="368">
        <v>20</v>
      </c>
      <c r="BB69" s="368"/>
      <c r="BC69" s="368"/>
      <c r="BD69" s="368"/>
      <c r="BE69" s="368"/>
      <c r="BF69" s="369"/>
      <c r="BG69" s="369"/>
      <c r="BH69" s="121">
        <v>52</v>
      </c>
      <c r="BI69" s="121"/>
      <c r="BJ69" s="121"/>
      <c r="BK69" s="121"/>
      <c r="BL69" s="121"/>
      <c r="BM69" s="121"/>
      <c r="BN69" s="121"/>
      <c r="BO69" s="370">
        <v>189</v>
      </c>
      <c r="BP69" s="370"/>
      <c r="BQ69" s="370"/>
      <c r="BR69" s="370"/>
      <c r="BS69" s="370"/>
      <c r="BT69" s="21"/>
      <c r="BU69" s="21"/>
    </row>
    <row r="70" spans="1:73" x14ac:dyDescent="0.15">
      <c r="A70" s="121" t="s">
        <v>69</v>
      </c>
      <c r="B70" s="121"/>
      <c r="C70" s="121"/>
      <c r="D70" s="121"/>
      <c r="E70" s="121"/>
      <c r="F70" s="121"/>
      <c r="G70" s="121"/>
      <c r="H70" s="121"/>
      <c r="I70" s="121"/>
      <c r="J70" s="259"/>
      <c r="K70" s="118">
        <v>871</v>
      </c>
      <c r="L70" s="118"/>
      <c r="M70" s="118"/>
      <c r="N70" s="118"/>
      <c r="O70" s="118"/>
      <c r="R70" s="121">
        <v>208</v>
      </c>
      <c r="S70" s="121"/>
      <c r="T70" s="121"/>
      <c r="U70" s="121"/>
      <c r="V70" s="121"/>
      <c r="W70" s="121"/>
      <c r="X70" s="121"/>
      <c r="Y70" s="118">
        <v>121</v>
      </c>
      <c r="Z70" s="118"/>
      <c r="AA70" s="118"/>
      <c r="AB70" s="118"/>
      <c r="AC70" s="118"/>
      <c r="AF70" s="118">
        <v>70</v>
      </c>
      <c r="AG70" s="118"/>
      <c r="AH70" s="118"/>
      <c r="AI70" s="118"/>
      <c r="AJ70" s="118"/>
      <c r="AM70" s="118">
        <v>66</v>
      </c>
      <c r="AN70" s="118"/>
      <c r="AO70" s="118"/>
      <c r="AP70" s="118"/>
      <c r="AQ70" s="118"/>
      <c r="AT70" s="121">
        <v>21</v>
      </c>
      <c r="AU70" s="121"/>
      <c r="AV70" s="121"/>
      <c r="AW70" s="121"/>
      <c r="AX70" s="121"/>
      <c r="AY70" s="121"/>
      <c r="AZ70" s="121"/>
      <c r="BA70" s="118">
        <v>17</v>
      </c>
      <c r="BB70" s="118"/>
      <c r="BC70" s="118"/>
      <c r="BD70" s="118"/>
      <c r="BE70" s="118"/>
      <c r="BF70" s="21"/>
      <c r="BG70" s="21"/>
      <c r="BH70" s="121">
        <v>25</v>
      </c>
      <c r="BI70" s="121"/>
      <c r="BJ70" s="121"/>
      <c r="BK70" s="121"/>
      <c r="BL70" s="121"/>
      <c r="BM70" s="121"/>
      <c r="BN70" s="121"/>
      <c r="BO70" s="313">
        <v>59</v>
      </c>
      <c r="BP70" s="313"/>
      <c r="BQ70" s="313"/>
      <c r="BR70" s="313"/>
      <c r="BS70" s="313"/>
      <c r="BT70" s="21"/>
      <c r="BU70" s="21"/>
    </row>
    <row r="71" spans="1:73" x14ac:dyDescent="0.15">
      <c r="A71" s="223" t="s">
        <v>68</v>
      </c>
      <c r="B71" s="223"/>
      <c r="C71" s="223"/>
      <c r="D71" s="223"/>
      <c r="E71" s="223"/>
      <c r="F71" s="223"/>
      <c r="G71" s="223"/>
      <c r="H71" s="223"/>
      <c r="I71" s="223"/>
      <c r="J71" s="224"/>
      <c r="K71" s="118">
        <v>814</v>
      </c>
      <c r="L71" s="118"/>
      <c r="M71" s="118"/>
      <c r="N71" s="118"/>
      <c r="O71" s="118"/>
      <c r="R71" s="121">
        <v>174</v>
      </c>
      <c r="S71" s="121"/>
      <c r="T71" s="121"/>
      <c r="U71" s="121"/>
      <c r="V71" s="121"/>
      <c r="W71" s="121"/>
      <c r="X71" s="121"/>
      <c r="Y71" s="337">
        <v>117</v>
      </c>
      <c r="Z71" s="337"/>
      <c r="AA71" s="337"/>
      <c r="AB71" s="337"/>
      <c r="AC71" s="337"/>
      <c r="AF71" s="118">
        <v>65</v>
      </c>
      <c r="AG71" s="118"/>
      <c r="AH71" s="118"/>
      <c r="AI71" s="118"/>
      <c r="AJ71" s="118"/>
      <c r="AM71" s="118">
        <v>39</v>
      </c>
      <c r="AN71" s="118"/>
      <c r="AO71" s="118"/>
      <c r="AP71" s="118"/>
      <c r="AQ71" s="118"/>
      <c r="AT71" s="121">
        <v>25</v>
      </c>
      <c r="AU71" s="121"/>
      <c r="AV71" s="121"/>
      <c r="AW71" s="121"/>
      <c r="AX71" s="121"/>
      <c r="AY71" s="121"/>
      <c r="AZ71" s="121"/>
      <c r="BA71" s="118">
        <v>3</v>
      </c>
      <c r="BB71" s="118"/>
      <c r="BC71" s="118"/>
      <c r="BD71" s="118"/>
      <c r="BE71" s="118"/>
      <c r="BF71" s="22"/>
      <c r="BG71" s="22"/>
      <c r="BH71" s="121">
        <v>27</v>
      </c>
      <c r="BI71" s="121"/>
      <c r="BJ71" s="121"/>
      <c r="BK71" s="121"/>
      <c r="BL71" s="121"/>
      <c r="BM71" s="121"/>
      <c r="BN71" s="121"/>
      <c r="BO71" s="371">
        <v>130</v>
      </c>
      <c r="BP71" s="371"/>
      <c r="BQ71" s="371"/>
      <c r="BR71" s="371"/>
      <c r="BS71" s="371"/>
      <c r="BT71" s="21"/>
      <c r="BU71" s="21"/>
    </row>
    <row r="72" spans="1:73" x14ac:dyDescent="0.15">
      <c r="A72" s="372"/>
      <c r="B72" s="372"/>
      <c r="C72" s="372"/>
      <c r="D72" s="372"/>
      <c r="E72" s="372"/>
      <c r="F72" s="372"/>
      <c r="G72" s="372"/>
      <c r="H72" s="372"/>
      <c r="I72" s="372"/>
      <c r="J72" s="372"/>
      <c r="K72" s="372"/>
      <c r="L72" s="372"/>
      <c r="M72" s="372"/>
      <c r="N72" s="372"/>
      <c r="O72" s="372"/>
      <c r="P72" s="372"/>
      <c r="Q72" s="372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372"/>
      <c r="AC72" s="372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372"/>
      <c r="AO72" s="372"/>
      <c r="AP72" s="372"/>
      <c r="AQ72" s="372"/>
      <c r="AR72" s="372"/>
      <c r="AS72" s="372"/>
      <c r="AT72" s="372"/>
      <c r="AU72" s="372"/>
      <c r="AV72" s="372"/>
      <c r="AW72" s="372"/>
      <c r="AX72" s="372"/>
      <c r="AY72" s="372"/>
      <c r="AZ72" s="372"/>
      <c r="BA72" s="372"/>
      <c r="BB72" s="372"/>
      <c r="BC72" s="372"/>
      <c r="BD72" s="372"/>
      <c r="BE72" s="372"/>
      <c r="BF72" s="372"/>
      <c r="BG72" s="372"/>
      <c r="BH72" s="372"/>
      <c r="BI72" s="372"/>
      <c r="BJ72" s="372"/>
      <c r="BK72" s="372"/>
      <c r="BL72" s="372"/>
      <c r="BM72" s="372"/>
      <c r="BN72" s="372"/>
      <c r="BO72" s="373"/>
      <c r="BP72" s="373"/>
      <c r="BQ72" s="373"/>
      <c r="BR72" s="373"/>
      <c r="BS72" s="373"/>
      <c r="BT72" s="373"/>
      <c r="BU72" s="373"/>
    </row>
    <row r="73" spans="1:73" ht="13.5" customHeight="1" x14ac:dyDescent="0.15">
      <c r="A73" s="164" t="s">
        <v>78</v>
      </c>
      <c r="B73" s="164"/>
      <c r="C73" s="164"/>
      <c r="D73" s="164"/>
      <c r="E73" s="164"/>
      <c r="F73" s="164"/>
      <c r="G73" s="164"/>
      <c r="H73" s="164"/>
      <c r="I73" s="164"/>
      <c r="J73" s="165"/>
      <c r="K73" s="231" t="s">
        <v>77</v>
      </c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32"/>
      <c r="AT73" s="232"/>
      <c r="AU73" s="232"/>
      <c r="AV73" s="232"/>
      <c r="AW73" s="232"/>
      <c r="AX73" s="232"/>
      <c r="AY73" s="232"/>
      <c r="AZ73" s="232"/>
      <c r="BA73" s="232"/>
      <c r="BB73" s="232"/>
      <c r="BC73" s="232"/>
      <c r="BD73" s="232"/>
      <c r="BE73" s="232"/>
      <c r="BF73" s="232"/>
      <c r="BG73" s="233"/>
      <c r="BH73" s="225" t="s">
        <v>96</v>
      </c>
      <c r="BI73" s="226"/>
      <c r="BJ73" s="226"/>
      <c r="BK73" s="226"/>
      <c r="BL73" s="226"/>
      <c r="BM73" s="226"/>
      <c r="BN73" s="226"/>
    </row>
    <row r="74" spans="1:73" ht="13.5" customHeight="1" x14ac:dyDescent="0.15">
      <c r="A74" s="240"/>
      <c r="B74" s="240"/>
      <c r="C74" s="240"/>
      <c r="D74" s="240"/>
      <c r="E74" s="240"/>
      <c r="F74" s="240"/>
      <c r="G74" s="240"/>
      <c r="H74" s="240"/>
      <c r="I74" s="240"/>
      <c r="J74" s="241"/>
      <c r="K74" s="261" t="s">
        <v>76</v>
      </c>
      <c r="L74" s="261"/>
      <c r="M74" s="261"/>
      <c r="N74" s="261"/>
      <c r="O74" s="261"/>
      <c r="P74" s="261"/>
      <c r="Q74" s="262"/>
      <c r="R74" s="228" t="s">
        <v>75</v>
      </c>
      <c r="S74" s="228"/>
      <c r="T74" s="228"/>
      <c r="U74" s="228"/>
      <c r="V74" s="228"/>
      <c r="W74" s="228"/>
      <c r="X74" s="278"/>
      <c r="Y74" s="280" t="s">
        <v>74</v>
      </c>
      <c r="Z74" s="280"/>
      <c r="AA74" s="280"/>
      <c r="AB74" s="280"/>
      <c r="AC74" s="280"/>
      <c r="AD74" s="280"/>
      <c r="AE74" s="281"/>
      <c r="AF74" s="261" t="s">
        <v>73</v>
      </c>
      <c r="AG74" s="261"/>
      <c r="AH74" s="261"/>
      <c r="AI74" s="261"/>
      <c r="AJ74" s="261"/>
      <c r="AK74" s="261"/>
      <c r="AL74" s="262"/>
      <c r="AM74" s="261" t="s">
        <v>72</v>
      </c>
      <c r="AN74" s="261"/>
      <c r="AO74" s="261"/>
      <c r="AP74" s="261"/>
      <c r="AQ74" s="261"/>
      <c r="AR74" s="261"/>
      <c r="AS74" s="262"/>
      <c r="AT74" s="261" t="s">
        <v>71</v>
      </c>
      <c r="AU74" s="261"/>
      <c r="AV74" s="261"/>
      <c r="AW74" s="261"/>
      <c r="AX74" s="261"/>
      <c r="AY74" s="261"/>
      <c r="AZ74" s="262"/>
      <c r="BA74" s="261" t="s">
        <v>70</v>
      </c>
      <c r="BB74" s="261"/>
      <c r="BC74" s="261"/>
      <c r="BD74" s="261"/>
      <c r="BE74" s="261"/>
      <c r="BF74" s="261"/>
      <c r="BG74" s="262"/>
      <c r="BH74" s="227"/>
      <c r="BI74" s="228"/>
      <c r="BJ74" s="228"/>
      <c r="BK74" s="228"/>
      <c r="BL74" s="228"/>
      <c r="BM74" s="228"/>
      <c r="BN74" s="228"/>
    </row>
    <row r="75" spans="1:73" x14ac:dyDescent="0.15">
      <c r="A75" s="166"/>
      <c r="B75" s="166"/>
      <c r="C75" s="166"/>
      <c r="D75" s="166"/>
      <c r="E75" s="166"/>
      <c r="F75" s="166"/>
      <c r="G75" s="166"/>
      <c r="H75" s="166"/>
      <c r="I75" s="166"/>
      <c r="J75" s="167"/>
      <c r="K75" s="264"/>
      <c r="L75" s="264"/>
      <c r="M75" s="264"/>
      <c r="N75" s="264"/>
      <c r="O75" s="264"/>
      <c r="P75" s="264"/>
      <c r="Q75" s="265"/>
      <c r="R75" s="230"/>
      <c r="S75" s="230"/>
      <c r="T75" s="230"/>
      <c r="U75" s="230"/>
      <c r="V75" s="230"/>
      <c r="W75" s="230"/>
      <c r="X75" s="279"/>
      <c r="Y75" s="282"/>
      <c r="Z75" s="282"/>
      <c r="AA75" s="282"/>
      <c r="AB75" s="282"/>
      <c r="AC75" s="282"/>
      <c r="AD75" s="282"/>
      <c r="AE75" s="283"/>
      <c r="AF75" s="264"/>
      <c r="AG75" s="264"/>
      <c r="AH75" s="264"/>
      <c r="AI75" s="264"/>
      <c r="AJ75" s="264"/>
      <c r="AK75" s="264"/>
      <c r="AL75" s="265"/>
      <c r="AM75" s="264"/>
      <c r="AN75" s="264"/>
      <c r="AO75" s="264"/>
      <c r="AP75" s="264"/>
      <c r="AQ75" s="264"/>
      <c r="AR75" s="264"/>
      <c r="AS75" s="265"/>
      <c r="AT75" s="264"/>
      <c r="AU75" s="264"/>
      <c r="AV75" s="264"/>
      <c r="AW75" s="264"/>
      <c r="AX75" s="264"/>
      <c r="AY75" s="264"/>
      <c r="AZ75" s="265"/>
      <c r="BA75" s="264"/>
      <c r="BB75" s="264"/>
      <c r="BC75" s="264"/>
      <c r="BD75" s="264"/>
      <c r="BE75" s="264"/>
      <c r="BF75" s="264"/>
      <c r="BG75" s="265"/>
      <c r="BH75" s="229"/>
      <c r="BI75" s="230"/>
      <c r="BJ75" s="230"/>
      <c r="BK75" s="230"/>
      <c r="BL75" s="230"/>
      <c r="BM75" s="230"/>
      <c r="BN75" s="230"/>
    </row>
    <row r="76" spans="1:73" x14ac:dyDescent="0.15">
      <c r="A76" s="121" t="s">
        <v>62</v>
      </c>
      <c r="B76" s="121"/>
      <c r="C76" s="121"/>
      <c r="D76" s="121"/>
      <c r="E76" s="121"/>
      <c r="F76" s="121"/>
      <c r="G76" s="121"/>
      <c r="H76" s="121"/>
      <c r="I76" s="121"/>
      <c r="J76" s="259"/>
      <c r="K76" s="118">
        <v>22</v>
      </c>
      <c r="L76" s="118"/>
      <c r="M76" s="118"/>
      <c r="N76" s="118"/>
      <c r="O76" s="118"/>
      <c r="P76" s="367"/>
      <c r="Q76" s="367"/>
      <c r="R76" s="118">
        <v>14</v>
      </c>
      <c r="S76" s="118"/>
      <c r="T76" s="118"/>
      <c r="U76" s="118"/>
      <c r="V76" s="118"/>
      <c r="W76" s="369"/>
      <c r="X76" s="369"/>
      <c r="Y76" s="368">
        <v>26</v>
      </c>
      <c r="Z76" s="368"/>
      <c r="AA76" s="368"/>
      <c r="AB76" s="368"/>
      <c r="AC76" s="368"/>
      <c r="AD76" s="369"/>
      <c r="AE76" s="369"/>
      <c r="AF76" s="118">
        <v>21</v>
      </c>
      <c r="AG76" s="118"/>
      <c r="AH76" s="118"/>
      <c r="AI76" s="118"/>
      <c r="AJ76" s="118"/>
      <c r="AK76" s="367"/>
      <c r="AL76" s="367"/>
      <c r="AM76" s="121">
        <v>1</v>
      </c>
      <c r="AN76" s="121"/>
      <c r="AO76" s="121"/>
      <c r="AP76" s="121"/>
      <c r="AQ76" s="121"/>
      <c r="AR76" s="121"/>
      <c r="AS76" s="121"/>
      <c r="AT76" s="121">
        <v>1</v>
      </c>
      <c r="AU76" s="121"/>
      <c r="AV76" s="121"/>
      <c r="AW76" s="121"/>
      <c r="AX76" s="121"/>
      <c r="AY76" s="121"/>
      <c r="AZ76" s="121"/>
      <c r="BA76" s="118">
        <v>13</v>
      </c>
      <c r="BB76" s="118"/>
      <c r="BC76" s="118"/>
      <c r="BD76" s="118"/>
      <c r="BE76" s="118"/>
      <c r="BF76" s="369"/>
      <c r="BG76" s="369"/>
      <c r="BH76" s="121">
        <v>420</v>
      </c>
      <c r="BI76" s="121"/>
      <c r="BJ76" s="121"/>
      <c r="BK76" s="121"/>
      <c r="BL76" s="121"/>
      <c r="BM76" s="121"/>
      <c r="BN76" s="121"/>
    </row>
    <row r="77" spans="1:73" x14ac:dyDescent="0.15">
      <c r="A77" s="121" t="s">
        <v>69</v>
      </c>
      <c r="B77" s="121"/>
      <c r="C77" s="121"/>
      <c r="D77" s="121"/>
      <c r="E77" s="121"/>
      <c r="F77" s="121"/>
      <c r="G77" s="121"/>
      <c r="H77" s="121"/>
      <c r="I77" s="121"/>
      <c r="J77" s="259"/>
      <c r="K77" s="118">
        <v>17</v>
      </c>
      <c r="L77" s="118"/>
      <c r="M77" s="118"/>
      <c r="N77" s="118"/>
      <c r="O77" s="118"/>
      <c r="R77" s="118">
        <v>11</v>
      </c>
      <c r="S77" s="118"/>
      <c r="T77" s="118"/>
      <c r="U77" s="118"/>
      <c r="V77" s="118"/>
      <c r="W77" s="21"/>
      <c r="X77" s="21"/>
      <c r="Y77" s="118">
        <v>13</v>
      </c>
      <c r="Z77" s="118"/>
      <c r="AA77" s="118"/>
      <c r="AB77" s="118"/>
      <c r="AC77" s="118"/>
      <c r="AD77" s="21"/>
      <c r="AE77" s="21"/>
      <c r="AF77" s="118">
        <v>13</v>
      </c>
      <c r="AG77" s="118"/>
      <c r="AH77" s="118"/>
      <c r="AI77" s="118"/>
      <c r="AJ77" s="118"/>
      <c r="AK77" s="21"/>
      <c r="AL77" s="21"/>
      <c r="AM77" s="121" t="s">
        <v>217</v>
      </c>
      <c r="AN77" s="121"/>
      <c r="AO77" s="121"/>
      <c r="AP77" s="121"/>
      <c r="AQ77" s="121"/>
      <c r="AR77" s="121"/>
      <c r="AS77" s="121"/>
      <c r="AT77" s="121" t="s">
        <v>217</v>
      </c>
      <c r="AU77" s="121"/>
      <c r="AV77" s="121"/>
      <c r="AW77" s="121"/>
      <c r="AX77" s="121"/>
      <c r="AY77" s="121"/>
      <c r="AZ77" s="121"/>
      <c r="BA77" s="118">
        <v>5</v>
      </c>
      <c r="BB77" s="118"/>
      <c r="BC77" s="118"/>
      <c r="BD77" s="118"/>
      <c r="BE77" s="118"/>
      <c r="BF77" s="21"/>
      <c r="BG77" s="21"/>
      <c r="BH77" s="121">
        <v>225</v>
      </c>
      <c r="BI77" s="121"/>
      <c r="BJ77" s="121"/>
      <c r="BK77" s="121"/>
      <c r="BL77" s="121"/>
      <c r="BM77" s="121"/>
      <c r="BN77" s="121"/>
    </row>
    <row r="78" spans="1:73" x14ac:dyDescent="0.15">
      <c r="A78" s="223" t="s">
        <v>68</v>
      </c>
      <c r="B78" s="223"/>
      <c r="C78" s="223"/>
      <c r="D78" s="223"/>
      <c r="E78" s="223"/>
      <c r="F78" s="223"/>
      <c r="G78" s="223"/>
      <c r="H78" s="223"/>
      <c r="I78" s="223"/>
      <c r="J78" s="224"/>
      <c r="K78" s="337">
        <v>5</v>
      </c>
      <c r="L78" s="337"/>
      <c r="M78" s="337"/>
      <c r="N78" s="337"/>
      <c r="O78" s="337"/>
      <c r="P78" s="366"/>
      <c r="Q78" s="366"/>
      <c r="R78" s="337">
        <v>3</v>
      </c>
      <c r="S78" s="337"/>
      <c r="T78" s="337"/>
      <c r="U78" s="337"/>
      <c r="V78" s="337"/>
      <c r="W78" s="22"/>
      <c r="X78" s="22"/>
      <c r="Y78" s="337">
        <v>13</v>
      </c>
      <c r="Z78" s="337"/>
      <c r="AA78" s="337"/>
      <c r="AB78" s="337"/>
      <c r="AC78" s="337"/>
      <c r="AD78" s="22"/>
      <c r="AE78" s="22"/>
      <c r="AF78" s="337">
        <v>8</v>
      </c>
      <c r="AG78" s="337"/>
      <c r="AH78" s="337"/>
      <c r="AI78" s="337"/>
      <c r="AJ78" s="337"/>
      <c r="AK78" s="22"/>
      <c r="AL78" s="22"/>
      <c r="AM78" s="223">
        <v>1</v>
      </c>
      <c r="AN78" s="223"/>
      <c r="AO78" s="223"/>
      <c r="AP78" s="223"/>
      <c r="AQ78" s="223"/>
      <c r="AR78" s="223"/>
      <c r="AS78" s="223"/>
      <c r="AT78" s="223">
        <v>1</v>
      </c>
      <c r="AU78" s="223"/>
      <c r="AV78" s="223"/>
      <c r="AW78" s="223"/>
      <c r="AX78" s="223"/>
      <c r="AY78" s="223"/>
      <c r="AZ78" s="223"/>
      <c r="BA78" s="118">
        <v>8</v>
      </c>
      <c r="BB78" s="118"/>
      <c r="BC78" s="118"/>
      <c r="BD78" s="118"/>
      <c r="BE78" s="118"/>
      <c r="BF78" s="22"/>
      <c r="BG78" s="22"/>
      <c r="BH78" s="223">
        <v>195</v>
      </c>
      <c r="BI78" s="223"/>
      <c r="BJ78" s="223"/>
      <c r="BK78" s="223"/>
      <c r="BL78" s="223"/>
      <c r="BM78" s="223"/>
      <c r="BN78" s="223"/>
    </row>
    <row r="79" spans="1:73" x14ac:dyDescent="0.15">
      <c r="A79" s="108"/>
      <c r="B79" s="108"/>
      <c r="C79" s="108"/>
      <c r="D79" s="108"/>
      <c r="E79" s="21"/>
      <c r="F79" s="21"/>
      <c r="G79" s="105"/>
      <c r="H79" s="105"/>
      <c r="I79" s="21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21"/>
      <c r="U79" s="21"/>
      <c r="V79" s="21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21"/>
      <c r="AJ79" s="21"/>
      <c r="AK79" s="21"/>
      <c r="AL79" s="21"/>
      <c r="AM79" s="21"/>
      <c r="AN79" s="108"/>
      <c r="AO79" s="108"/>
      <c r="AP79" s="108"/>
      <c r="AQ79" s="108"/>
      <c r="AR79" s="108"/>
      <c r="AS79" s="108"/>
      <c r="AT79" s="108"/>
      <c r="AU79" s="108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46" t="s">
        <v>182</v>
      </c>
    </row>
    <row r="80" spans="1:73" x14ac:dyDescent="0.15">
      <c r="A80" s="108"/>
      <c r="B80" s="108"/>
      <c r="C80" s="108"/>
      <c r="D80" s="108"/>
      <c r="E80" s="21"/>
      <c r="F80" s="21"/>
      <c r="G80" s="105"/>
      <c r="H80" s="105"/>
      <c r="I80" s="21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21"/>
      <c r="U80" s="21"/>
      <c r="V80" s="21"/>
      <c r="W80" s="108"/>
    </row>
    <row r="82" spans="1:73" ht="21" customHeight="1" x14ac:dyDescent="0.15">
      <c r="A82" s="222" t="s">
        <v>67</v>
      </c>
      <c r="B82" s="222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</row>
    <row r="84" spans="1:73" x14ac:dyDescent="0.15">
      <c r="A84" s="55"/>
      <c r="B84" s="55"/>
      <c r="C84" s="55"/>
      <c r="D84" s="55"/>
      <c r="E84" s="22"/>
      <c r="F84" s="22"/>
      <c r="G84" s="114"/>
      <c r="H84" s="114"/>
      <c r="I84" s="22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22"/>
      <c r="U84" s="22"/>
      <c r="V84" s="22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22"/>
      <c r="AJ84" s="22"/>
      <c r="AK84" s="22"/>
      <c r="AL84" s="22"/>
      <c r="AM84" s="22"/>
      <c r="AN84" s="55"/>
      <c r="AO84" s="55"/>
      <c r="AP84" s="55"/>
      <c r="AQ84" s="55"/>
      <c r="AR84" s="55"/>
      <c r="AS84" s="55"/>
      <c r="AT84" s="55"/>
      <c r="AU84" s="55"/>
      <c r="AV84" s="55"/>
      <c r="AW84" s="22"/>
      <c r="AX84" s="22"/>
      <c r="AY84" s="22"/>
      <c r="AZ84" s="114"/>
      <c r="BB84" s="366"/>
      <c r="BC84" s="366"/>
      <c r="BD84" s="366"/>
      <c r="BE84" s="366"/>
      <c r="BF84" s="366"/>
      <c r="BG84" s="366"/>
      <c r="BH84" s="366"/>
      <c r="BI84" s="366"/>
      <c r="BJ84" s="366"/>
      <c r="BK84" s="366"/>
      <c r="BM84" s="22"/>
      <c r="BN84" s="22"/>
      <c r="BO84" s="22"/>
      <c r="BP84" s="22"/>
      <c r="BQ84" s="22"/>
      <c r="BR84" s="22"/>
      <c r="BS84" s="22"/>
      <c r="BT84" s="22"/>
      <c r="BU84" s="55" t="s">
        <v>66</v>
      </c>
    </row>
    <row r="85" spans="1:73" ht="13.5" customHeight="1" x14ac:dyDescent="0.15">
      <c r="A85" s="240" t="s">
        <v>33</v>
      </c>
      <c r="B85" s="240"/>
      <c r="C85" s="240"/>
      <c r="D85" s="240"/>
      <c r="E85" s="240"/>
      <c r="F85" s="240"/>
      <c r="G85" s="240"/>
      <c r="H85" s="240"/>
      <c r="I85" s="241"/>
      <c r="J85" s="237" t="s">
        <v>185</v>
      </c>
      <c r="K85" s="238"/>
      <c r="L85" s="238"/>
      <c r="M85" s="238"/>
      <c r="N85" s="238"/>
      <c r="O85" s="238"/>
      <c r="P85" s="238"/>
      <c r="Q85" s="239"/>
      <c r="R85" s="234" t="s">
        <v>65</v>
      </c>
      <c r="S85" s="235"/>
      <c r="T85" s="235"/>
      <c r="U85" s="235"/>
      <c r="V85" s="235"/>
      <c r="W85" s="235"/>
      <c r="X85" s="235"/>
      <c r="Y85" s="236"/>
      <c r="Z85" s="219" t="s">
        <v>64</v>
      </c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1"/>
      <c r="AX85" s="219" t="s">
        <v>63</v>
      </c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</row>
    <row r="86" spans="1:73" x14ac:dyDescent="0.15">
      <c r="A86" s="166"/>
      <c r="B86" s="166"/>
      <c r="C86" s="166"/>
      <c r="D86" s="166"/>
      <c r="E86" s="166"/>
      <c r="F86" s="166"/>
      <c r="G86" s="166"/>
      <c r="H86" s="166"/>
      <c r="I86" s="167"/>
      <c r="J86" s="194"/>
      <c r="K86" s="195"/>
      <c r="L86" s="195"/>
      <c r="M86" s="195"/>
      <c r="N86" s="195"/>
      <c r="O86" s="195"/>
      <c r="P86" s="195"/>
      <c r="Q86" s="196"/>
      <c r="R86" s="127"/>
      <c r="S86" s="128"/>
      <c r="T86" s="128"/>
      <c r="U86" s="128"/>
      <c r="V86" s="128"/>
      <c r="W86" s="128"/>
      <c r="X86" s="128"/>
      <c r="Y86" s="129"/>
      <c r="Z86" s="127" t="s">
        <v>62</v>
      </c>
      <c r="AA86" s="128"/>
      <c r="AB86" s="128"/>
      <c r="AC86" s="128"/>
      <c r="AD86" s="128"/>
      <c r="AE86" s="128"/>
      <c r="AF86" s="128"/>
      <c r="AG86" s="129"/>
      <c r="AH86" s="127" t="s">
        <v>61</v>
      </c>
      <c r="AI86" s="128"/>
      <c r="AJ86" s="128"/>
      <c r="AK86" s="128"/>
      <c r="AL86" s="128"/>
      <c r="AM86" s="128"/>
      <c r="AN86" s="128"/>
      <c r="AO86" s="129"/>
      <c r="AP86" s="127" t="s">
        <v>60</v>
      </c>
      <c r="AQ86" s="128"/>
      <c r="AR86" s="128"/>
      <c r="AS86" s="128"/>
      <c r="AT86" s="128"/>
      <c r="AU86" s="128"/>
      <c r="AV86" s="128"/>
      <c r="AW86" s="128"/>
      <c r="AX86" s="127" t="s">
        <v>62</v>
      </c>
      <c r="AY86" s="128"/>
      <c r="AZ86" s="128"/>
      <c r="BA86" s="128"/>
      <c r="BB86" s="128"/>
      <c r="BC86" s="128"/>
      <c r="BD86" s="128"/>
      <c r="BE86" s="129"/>
      <c r="BF86" s="127" t="s">
        <v>61</v>
      </c>
      <c r="BG86" s="128"/>
      <c r="BH86" s="128"/>
      <c r="BI86" s="128"/>
      <c r="BJ86" s="128"/>
      <c r="BK86" s="128"/>
      <c r="BL86" s="128"/>
      <c r="BM86" s="129"/>
      <c r="BN86" s="127" t="s">
        <v>60</v>
      </c>
      <c r="BO86" s="128"/>
      <c r="BP86" s="128"/>
      <c r="BQ86" s="128"/>
      <c r="BR86" s="128"/>
      <c r="BS86" s="128"/>
      <c r="BT86" s="128"/>
      <c r="BU86" s="128"/>
    </row>
    <row r="87" spans="1:73" x14ac:dyDescent="0.15">
      <c r="A87" s="119" t="s">
        <v>121</v>
      </c>
      <c r="B87" s="119"/>
      <c r="C87" s="119"/>
      <c r="D87" s="119"/>
      <c r="E87" s="119"/>
      <c r="F87" s="119"/>
      <c r="G87" s="119"/>
      <c r="H87" s="119"/>
      <c r="I87" s="120"/>
      <c r="J87" s="121">
        <v>57083</v>
      </c>
      <c r="K87" s="121"/>
      <c r="L87" s="121"/>
      <c r="M87" s="121"/>
      <c r="N87" s="121"/>
      <c r="O87" s="121"/>
      <c r="P87" s="121"/>
      <c r="Q87" s="121"/>
      <c r="R87" s="218">
        <v>40347.699999999997</v>
      </c>
      <c r="S87" s="218"/>
      <c r="T87" s="218"/>
      <c r="U87" s="218"/>
      <c r="V87" s="218"/>
      <c r="W87" s="218"/>
      <c r="X87" s="218"/>
      <c r="Y87" s="218"/>
      <c r="Z87" s="218">
        <v>35762.1</v>
      </c>
      <c r="AA87" s="218"/>
      <c r="AB87" s="218"/>
      <c r="AC87" s="218"/>
      <c r="AD87" s="218"/>
      <c r="AE87" s="218"/>
      <c r="AF87" s="218"/>
      <c r="AG87" s="218"/>
      <c r="AH87" s="218">
        <v>24499.4</v>
      </c>
      <c r="AI87" s="218"/>
      <c r="AJ87" s="218"/>
      <c r="AK87" s="218"/>
      <c r="AL87" s="218"/>
      <c r="AM87" s="218"/>
      <c r="AN87" s="218"/>
      <c r="AO87" s="218"/>
      <c r="AP87" s="244">
        <v>11262.7</v>
      </c>
      <c r="AQ87" s="244"/>
      <c r="AR87" s="244"/>
      <c r="AS87" s="244"/>
      <c r="AT87" s="244"/>
      <c r="AU87" s="244"/>
      <c r="AV87" s="244"/>
      <c r="AW87" s="103"/>
      <c r="AX87" s="218">
        <v>3062.4</v>
      </c>
      <c r="AY87" s="218"/>
      <c r="AZ87" s="218"/>
      <c r="BA87" s="218"/>
      <c r="BB87" s="218"/>
      <c r="BC87" s="218"/>
      <c r="BD87" s="218"/>
      <c r="BE87" s="218"/>
      <c r="BF87" s="218">
        <v>1244.9000000000001</v>
      </c>
      <c r="BG87" s="218"/>
      <c r="BH87" s="218"/>
      <c r="BI87" s="218"/>
      <c r="BJ87" s="218"/>
      <c r="BK87" s="218"/>
      <c r="BL87" s="218"/>
      <c r="BM87" s="218"/>
      <c r="BN87" s="217">
        <v>1817.6</v>
      </c>
      <c r="BO87" s="217"/>
      <c r="BP87" s="217"/>
      <c r="BQ87" s="217"/>
      <c r="BR87" s="217"/>
      <c r="BS87" s="217"/>
      <c r="BT87" s="217"/>
      <c r="BU87" s="217"/>
    </row>
    <row r="88" spans="1:73" x14ac:dyDescent="0.15">
      <c r="A88" s="119" t="s">
        <v>130</v>
      </c>
      <c r="B88" s="119"/>
      <c r="C88" s="119"/>
      <c r="D88" s="119"/>
      <c r="E88" s="119"/>
      <c r="F88" s="119"/>
      <c r="G88" s="119"/>
      <c r="H88" s="119"/>
      <c r="I88" s="120"/>
      <c r="J88" s="121">
        <v>57466</v>
      </c>
      <c r="K88" s="121"/>
      <c r="L88" s="121"/>
      <c r="M88" s="121"/>
      <c r="N88" s="121"/>
      <c r="O88" s="121"/>
      <c r="P88" s="121"/>
      <c r="Q88" s="121"/>
      <c r="R88" s="218">
        <v>39235.199999999997</v>
      </c>
      <c r="S88" s="218"/>
      <c r="T88" s="218"/>
      <c r="U88" s="218"/>
      <c r="V88" s="218"/>
      <c r="W88" s="218"/>
      <c r="X88" s="218"/>
      <c r="Y88" s="218"/>
      <c r="Z88" s="218">
        <v>34417.9</v>
      </c>
      <c r="AA88" s="218"/>
      <c r="AB88" s="218"/>
      <c r="AC88" s="218"/>
      <c r="AD88" s="218"/>
      <c r="AE88" s="218"/>
      <c r="AF88" s="218"/>
      <c r="AG88" s="218"/>
      <c r="AH88" s="218">
        <v>24466.6</v>
      </c>
      <c r="AI88" s="218"/>
      <c r="AJ88" s="218"/>
      <c r="AK88" s="218"/>
      <c r="AL88" s="218"/>
      <c r="AM88" s="218"/>
      <c r="AN88" s="218"/>
      <c r="AO88" s="218"/>
      <c r="AP88" s="244">
        <v>9951.33</v>
      </c>
      <c r="AQ88" s="244"/>
      <c r="AR88" s="244"/>
      <c r="AS88" s="244"/>
      <c r="AT88" s="244"/>
      <c r="AU88" s="244"/>
      <c r="AV88" s="244"/>
      <c r="AW88" s="103"/>
      <c r="AX88" s="218">
        <v>3173.6</v>
      </c>
      <c r="AY88" s="218"/>
      <c r="AZ88" s="218"/>
      <c r="BA88" s="218"/>
      <c r="BB88" s="218"/>
      <c r="BC88" s="218"/>
      <c r="BD88" s="218"/>
      <c r="BE88" s="218"/>
      <c r="BF88" s="218">
        <v>1335.8</v>
      </c>
      <c r="BG88" s="218"/>
      <c r="BH88" s="218"/>
      <c r="BI88" s="218"/>
      <c r="BJ88" s="218"/>
      <c r="BK88" s="218"/>
      <c r="BL88" s="218"/>
      <c r="BM88" s="218"/>
      <c r="BN88" s="217">
        <v>1837.8</v>
      </c>
      <c r="BO88" s="217"/>
      <c r="BP88" s="217"/>
      <c r="BQ88" s="217"/>
      <c r="BR88" s="217"/>
      <c r="BS88" s="217"/>
      <c r="BT88" s="217"/>
      <c r="BU88" s="217"/>
    </row>
    <row r="89" spans="1:73" x14ac:dyDescent="0.15">
      <c r="A89" s="119" t="s">
        <v>183</v>
      </c>
      <c r="B89" s="119"/>
      <c r="C89" s="119"/>
      <c r="D89" s="119"/>
      <c r="E89" s="119"/>
      <c r="F89" s="119"/>
      <c r="G89" s="119"/>
      <c r="H89" s="119"/>
      <c r="I89" s="120"/>
      <c r="J89" s="121">
        <v>57676</v>
      </c>
      <c r="K89" s="121"/>
      <c r="L89" s="121"/>
      <c r="M89" s="121"/>
      <c r="N89" s="121"/>
      <c r="O89" s="121"/>
      <c r="P89" s="121"/>
      <c r="Q89" s="121"/>
      <c r="R89" s="218">
        <v>37951.300000000003</v>
      </c>
      <c r="S89" s="218"/>
      <c r="T89" s="218"/>
      <c r="U89" s="218"/>
      <c r="V89" s="218"/>
      <c r="W89" s="218"/>
      <c r="X89" s="218"/>
      <c r="Y89" s="218"/>
      <c r="Z89" s="218">
        <v>33652.300000000003</v>
      </c>
      <c r="AA89" s="218"/>
      <c r="AB89" s="218"/>
      <c r="AC89" s="218"/>
      <c r="AD89" s="218"/>
      <c r="AE89" s="218"/>
      <c r="AF89" s="218"/>
      <c r="AG89" s="218"/>
      <c r="AH89" s="218">
        <v>23738.5</v>
      </c>
      <c r="AI89" s="218"/>
      <c r="AJ89" s="218"/>
      <c r="AK89" s="218"/>
      <c r="AL89" s="218"/>
      <c r="AM89" s="218"/>
      <c r="AN89" s="218"/>
      <c r="AO89" s="218"/>
      <c r="AP89" s="244">
        <v>9913.7999999999993</v>
      </c>
      <c r="AQ89" s="244"/>
      <c r="AR89" s="244"/>
      <c r="AS89" s="244"/>
      <c r="AT89" s="244"/>
      <c r="AU89" s="244"/>
      <c r="AV89" s="244"/>
      <c r="AW89" s="103"/>
      <c r="AX89" s="218">
        <v>2717.9</v>
      </c>
      <c r="AY89" s="218"/>
      <c r="AZ89" s="218"/>
      <c r="BA89" s="218"/>
      <c r="BB89" s="218"/>
      <c r="BC89" s="218"/>
      <c r="BD89" s="218"/>
      <c r="BE89" s="218"/>
      <c r="BF89" s="218">
        <v>1172</v>
      </c>
      <c r="BG89" s="218"/>
      <c r="BH89" s="218"/>
      <c r="BI89" s="218"/>
      <c r="BJ89" s="218"/>
      <c r="BK89" s="218"/>
      <c r="BL89" s="218"/>
      <c r="BM89" s="218"/>
      <c r="BN89" s="217">
        <v>1545.9</v>
      </c>
      <c r="BO89" s="217"/>
      <c r="BP89" s="217"/>
      <c r="BQ89" s="217"/>
      <c r="BR89" s="217"/>
      <c r="BS89" s="217"/>
      <c r="BT89" s="217"/>
      <c r="BU89" s="217"/>
    </row>
    <row r="90" spans="1:73" x14ac:dyDescent="0.15">
      <c r="A90" s="119" t="s">
        <v>181</v>
      </c>
      <c r="B90" s="119"/>
      <c r="C90" s="119"/>
      <c r="D90" s="119"/>
      <c r="E90" s="119"/>
      <c r="F90" s="119"/>
      <c r="G90" s="119"/>
      <c r="H90" s="119"/>
      <c r="I90" s="119"/>
      <c r="J90" s="169">
        <v>58410</v>
      </c>
      <c r="K90" s="121"/>
      <c r="L90" s="121"/>
      <c r="M90" s="121"/>
      <c r="N90" s="121"/>
      <c r="O90" s="121"/>
      <c r="P90" s="121"/>
      <c r="Q90" s="121"/>
      <c r="R90" s="218">
        <v>37079.699999999997</v>
      </c>
      <c r="S90" s="218"/>
      <c r="T90" s="218"/>
      <c r="U90" s="218"/>
      <c r="V90" s="218"/>
      <c r="W90" s="218"/>
      <c r="X90" s="218"/>
      <c r="Y90" s="218"/>
      <c r="Z90" s="218">
        <v>33186.400000000001</v>
      </c>
      <c r="AA90" s="218"/>
      <c r="AB90" s="218"/>
      <c r="AC90" s="218"/>
      <c r="AD90" s="218"/>
      <c r="AE90" s="218"/>
      <c r="AF90" s="218"/>
      <c r="AG90" s="218"/>
      <c r="AH90" s="218">
        <v>23456.9</v>
      </c>
      <c r="AI90" s="218"/>
      <c r="AJ90" s="218"/>
      <c r="AK90" s="218"/>
      <c r="AL90" s="218"/>
      <c r="AM90" s="218"/>
      <c r="AN90" s="218"/>
      <c r="AO90" s="218"/>
      <c r="AP90" s="244">
        <v>9729.5</v>
      </c>
      <c r="AQ90" s="244"/>
      <c r="AR90" s="244"/>
      <c r="AS90" s="244"/>
      <c r="AT90" s="244"/>
      <c r="AU90" s="244"/>
      <c r="AV90" s="244"/>
      <c r="AW90" s="103"/>
      <c r="AX90" s="218">
        <v>2407.6</v>
      </c>
      <c r="AY90" s="218"/>
      <c r="AZ90" s="218"/>
      <c r="BA90" s="218"/>
      <c r="BB90" s="218"/>
      <c r="BC90" s="218"/>
      <c r="BD90" s="218"/>
      <c r="BE90" s="218"/>
      <c r="BF90" s="218">
        <v>1065.5</v>
      </c>
      <c r="BG90" s="218"/>
      <c r="BH90" s="218"/>
      <c r="BI90" s="218"/>
      <c r="BJ90" s="218"/>
      <c r="BK90" s="218"/>
      <c r="BL90" s="218"/>
      <c r="BM90" s="218"/>
      <c r="BN90" s="217">
        <v>1342.1</v>
      </c>
      <c r="BO90" s="217"/>
      <c r="BP90" s="217"/>
      <c r="BQ90" s="217"/>
      <c r="BR90" s="217"/>
      <c r="BS90" s="217"/>
      <c r="BT90" s="217"/>
      <c r="BU90" s="217"/>
    </row>
    <row r="91" spans="1:73" x14ac:dyDescent="0.15">
      <c r="A91" s="317" t="s">
        <v>198</v>
      </c>
      <c r="B91" s="317"/>
      <c r="C91" s="317"/>
      <c r="D91" s="317"/>
      <c r="E91" s="317"/>
      <c r="F91" s="317"/>
      <c r="G91" s="317"/>
      <c r="H91" s="317"/>
      <c r="I91" s="318"/>
      <c r="J91" s="319">
        <v>58973</v>
      </c>
      <c r="K91" s="223"/>
      <c r="L91" s="223"/>
      <c r="M91" s="223"/>
      <c r="N91" s="223"/>
      <c r="O91" s="223"/>
      <c r="P91" s="223"/>
      <c r="Q91" s="223"/>
      <c r="R91" s="374">
        <v>36044.9</v>
      </c>
      <c r="S91" s="374"/>
      <c r="T91" s="374"/>
      <c r="U91" s="374"/>
      <c r="V91" s="374"/>
      <c r="W91" s="374"/>
      <c r="X91" s="374"/>
      <c r="Y91" s="374"/>
      <c r="Z91" s="374">
        <v>32242.2</v>
      </c>
      <c r="AA91" s="374"/>
      <c r="AB91" s="374"/>
      <c r="AC91" s="374"/>
      <c r="AD91" s="374"/>
      <c r="AE91" s="374"/>
      <c r="AF91" s="374"/>
      <c r="AG91" s="374"/>
      <c r="AH91" s="374">
        <v>22774.400000000001</v>
      </c>
      <c r="AI91" s="374"/>
      <c r="AJ91" s="374"/>
      <c r="AK91" s="374"/>
      <c r="AL91" s="374"/>
      <c r="AM91" s="374"/>
      <c r="AN91" s="374"/>
      <c r="AO91" s="374"/>
      <c r="AP91" s="375">
        <v>9467.7999999999993</v>
      </c>
      <c r="AQ91" s="375"/>
      <c r="AR91" s="375"/>
      <c r="AS91" s="375"/>
      <c r="AT91" s="375"/>
      <c r="AU91" s="375"/>
      <c r="AV91" s="375"/>
      <c r="AW91" s="376"/>
      <c r="AX91" s="374">
        <v>2364.9</v>
      </c>
      <c r="AY91" s="374"/>
      <c r="AZ91" s="374"/>
      <c r="BA91" s="374"/>
      <c r="BB91" s="374"/>
      <c r="BC91" s="374"/>
      <c r="BD91" s="374"/>
      <c r="BE91" s="374"/>
      <c r="BF91" s="374">
        <v>1023.14</v>
      </c>
      <c r="BG91" s="374"/>
      <c r="BH91" s="374"/>
      <c r="BI91" s="374"/>
      <c r="BJ91" s="374"/>
      <c r="BK91" s="374"/>
      <c r="BL91" s="374"/>
      <c r="BM91" s="374"/>
      <c r="BN91" s="217">
        <v>1341.76</v>
      </c>
      <c r="BO91" s="217"/>
      <c r="BP91" s="217"/>
      <c r="BQ91" s="217"/>
      <c r="BR91" s="217"/>
      <c r="BS91" s="217"/>
      <c r="BT91" s="217"/>
      <c r="BU91" s="217"/>
    </row>
    <row r="92" spans="1:73" x14ac:dyDescent="0.15">
      <c r="A92" s="47"/>
      <c r="B92" s="51"/>
      <c r="C92" s="51"/>
      <c r="D92" s="47"/>
      <c r="E92" s="47"/>
      <c r="F92" s="47"/>
      <c r="G92" s="47"/>
      <c r="H92" s="47"/>
      <c r="I92" s="47"/>
      <c r="J92" s="47"/>
      <c r="K92" s="47"/>
      <c r="L92" s="47"/>
      <c r="M92" s="50"/>
      <c r="N92" s="50"/>
      <c r="O92" s="50"/>
      <c r="P92" s="50"/>
      <c r="Q92" s="50"/>
      <c r="R92" s="50"/>
      <c r="S92" s="51"/>
      <c r="T92" s="51"/>
      <c r="U92" s="51"/>
      <c r="V92" s="50"/>
      <c r="W92" s="50"/>
      <c r="X92" s="50"/>
      <c r="Y92" s="50"/>
      <c r="Z92" s="50"/>
      <c r="AA92" s="47"/>
      <c r="AB92" s="51"/>
      <c r="AC92" s="51"/>
      <c r="AD92" s="51"/>
      <c r="AE92" s="50"/>
      <c r="AF92" s="50"/>
      <c r="AG92" s="50"/>
      <c r="AH92" s="50"/>
      <c r="AI92" s="47"/>
      <c r="AJ92" s="47"/>
      <c r="AK92" s="50"/>
      <c r="AL92" s="50"/>
      <c r="AM92" s="50"/>
      <c r="AN92" s="50"/>
      <c r="AO92" s="50"/>
      <c r="AP92" s="50"/>
      <c r="AQ92" s="377"/>
      <c r="AR92" s="47"/>
      <c r="AS92" s="50"/>
      <c r="AT92" s="50"/>
      <c r="AU92" s="50"/>
      <c r="AV92" s="50"/>
      <c r="AW92" s="50"/>
      <c r="AX92" s="50"/>
      <c r="AY92" s="377"/>
      <c r="AZ92" s="377"/>
      <c r="BA92" s="377"/>
      <c r="BB92" s="373"/>
      <c r="BC92" s="373"/>
      <c r="BD92" s="373"/>
      <c r="BE92" s="373"/>
      <c r="BF92" s="373"/>
      <c r="BG92" s="373"/>
      <c r="BH92" s="373"/>
      <c r="BI92" s="373"/>
      <c r="BJ92" s="373"/>
      <c r="BK92" s="373"/>
      <c r="BL92" s="373"/>
      <c r="BM92" s="373"/>
      <c r="BN92" s="373"/>
      <c r="BO92" s="373"/>
      <c r="BP92" s="373"/>
      <c r="BQ92" s="373"/>
      <c r="BR92" s="373"/>
      <c r="BS92" s="373"/>
      <c r="BT92" s="373"/>
      <c r="BU92" s="373"/>
    </row>
    <row r="93" spans="1:73" ht="13.5" customHeight="1" x14ac:dyDescent="0.15">
      <c r="A93" s="164" t="s">
        <v>33</v>
      </c>
      <c r="B93" s="164"/>
      <c r="C93" s="164"/>
      <c r="D93" s="164"/>
      <c r="E93" s="164"/>
      <c r="F93" s="164"/>
      <c r="G93" s="164"/>
      <c r="H93" s="164"/>
      <c r="I93" s="165"/>
      <c r="J93" s="191" t="s">
        <v>122</v>
      </c>
      <c r="K93" s="192"/>
      <c r="L93" s="192"/>
      <c r="M93" s="192"/>
      <c r="N93" s="192"/>
      <c r="O93" s="192"/>
      <c r="P93" s="192"/>
      <c r="Q93" s="191" t="s">
        <v>123</v>
      </c>
      <c r="R93" s="192"/>
      <c r="S93" s="192"/>
      <c r="T93" s="192"/>
      <c r="U93" s="192"/>
      <c r="V93" s="192"/>
      <c r="W93" s="193"/>
      <c r="X93" s="191" t="s">
        <v>59</v>
      </c>
      <c r="Y93" s="192"/>
      <c r="Z93" s="192"/>
      <c r="AA93" s="192"/>
      <c r="AB93" s="192"/>
      <c r="AC93" s="192"/>
      <c r="AD93" s="192"/>
      <c r="AE93" s="191" t="s">
        <v>58</v>
      </c>
      <c r="AF93" s="192"/>
      <c r="AG93" s="192"/>
      <c r="AH93" s="192"/>
      <c r="AI93" s="192"/>
      <c r="AJ93" s="192"/>
      <c r="AK93" s="193"/>
      <c r="AL93" s="192" t="s">
        <v>118</v>
      </c>
      <c r="AM93" s="192"/>
      <c r="AN93" s="192"/>
      <c r="AO93" s="192"/>
      <c r="AP93" s="192"/>
      <c r="AQ93" s="192"/>
      <c r="AR93" s="193"/>
      <c r="AS93" s="191" t="s">
        <v>124</v>
      </c>
      <c r="AT93" s="192"/>
      <c r="AU93" s="192"/>
      <c r="AV93" s="192"/>
      <c r="AW93" s="192"/>
      <c r="AX93" s="192"/>
      <c r="AY93" s="193"/>
      <c r="AZ93" s="191" t="s">
        <v>57</v>
      </c>
      <c r="BA93" s="192"/>
      <c r="BB93" s="192"/>
      <c r="BC93" s="192"/>
      <c r="BD93" s="192"/>
      <c r="BE93" s="192"/>
      <c r="BF93" s="193"/>
      <c r="BG93" s="191" t="s">
        <v>113</v>
      </c>
      <c r="BH93" s="192"/>
      <c r="BI93" s="192"/>
      <c r="BJ93" s="192"/>
      <c r="BK93" s="192"/>
      <c r="BL93" s="192"/>
      <c r="BM93" s="193"/>
      <c r="BN93" s="191" t="s">
        <v>56</v>
      </c>
      <c r="BO93" s="192"/>
      <c r="BP93" s="192"/>
      <c r="BQ93" s="192"/>
      <c r="BR93" s="192"/>
      <c r="BS93" s="192"/>
      <c r="BT93" s="192"/>
      <c r="BU93" s="192"/>
    </row>
    <row r="94" spans="1:73" x14ac:dyDescent="0.15">
      <c r="A94" s="166"/>
      <c r="B94" s="166"/>
      <c r="C94" s="166"/>
      <c r="D94" s="166"/>
      <c r="E94" s="166"/>
      <c r="F94" s="166"/>
      <c r="G94" s="166"/>
      <c r="H94" s="166"/>
      <c r="I94" s="167"/>
      <c r="J94" s="194"/>
      <c r="K94" s="195"/>
      <c r="L94" s="195"/>
      <c r="M94" s="195"/>
      <c r="N94" s="195"/>
      <c r="O94" s="195"/>
      <c r="P94" s="195"/>
      <c r="Q94" s="194"/>
      <c r="R94" s="195"/>
      <c r="S94" s="195"/>
      <c r="T94" s="195"/>
      <c r="U94" s="195"/>
      <c r="V94" s="195"/>
      <c r="W94" s="196"/>
      <c r="X94" s="194"/>
      <c r="Y94" s="195"/>
      <c r="Z94" s="195"/>
      <c r="AA94" s="195"/>
      <c r="AB94" s="195"/>
      <c r="AC94" s="195"/>
      <c r="AD94" s="195"/>
      <c r="AE94" s="194"/>
      <c r="AF94" s="195"/>
      <c r="AG94" s="195"/>
      <c r="AH94" s="195"/>
      <c r="AI94" s="195"/>
      <c r="AJ94" s="195"/>
      <c r="AK94" s="196"/>
      <c r="AL94" s="195"/>
      <c r="AM94" s="195"/>
      <c r="AN94" s="195"/>
      <c r="AO94" s="195"/>
      <c r="AP94" s="195"/>
      <c r="AQ94" s="195"/>
      <c r="AR94" s="196"/>
      <c r="AS94" s="194"/>
      <c r="AT94" s="195"/>
      <c r="AU94" s="195"/>
      <c r="AV94" s="195"/>
      <c r="AW94" s="195"/>
      <c r="AX94" s="195"/>
      <c r="AY94" s="196"/>
      <c r="AZ94" s="194"/>
      <c r="BA94" s="195"/>
      <c r="BB94" s="195"/>
      <c r="BC94" s="195"/>
      <c r="BD94" s="195"/>
      <c r="BE94" s="195"/>
      <c r="BF94" s="196"/>
      <c r="BG94" s="194"/>
      <c r="BH94" s="195"/>
      <c r="BI94" s="195"/>
      <c r="BJ94" s="195"/>
      <c r="BK94" s="195"/>
      <c r="BL94" s="195"/>
      <c r="BM94" s="196"/>
      <c r="BN94" s="194"/>
      <c r="BO94" s="195"/>
      <c r="BP94" s="195"/>
      <c r="BQ94" s="195"/>
      <c r="BR94" s="195"/>
      <c r="BS94" s="195"/>
      <c r="BT94" s="195"/>
      <c r="BU94" s="195"/>
    </row>
    <row r="95" spans="1:73" x14ac:dyDescent="0.15">
      <c r="A95" s="119" t="s">
        <v>121</v>
      </c>
      <c r="B95" s="119"/>
      <c r="C95" s="119"/>
      <c r="D95" s="119"/>
      <c r="E95" s="119"/>
      <c r="F95" s="119"/>
      <c r="G95" s="119"/>
      <c r="H95" s="119"/>
      <c r="I95" s="120"/>
      <c r="J95" s="257">
        <v>720.7</v>
      </c>
      <c r="K95" s="218"/>
      <c r="L95" s="218"/>
      <c r="M95" s="218"/>
      <c r="N95" s="218"/>
      <c r="O95" s="218"/>
      <c r="P95" s="218"/>
      <c r="Q95" s="218">
        <v>277.5</v>
      </c>
      <c r="R95" s="218"/>
      <c r="S95" s="218"/>
      <c r="T95" s="218"/>
      <c r="U95" s="218"/>
      <c r="V95" s="218"/>
      <c r="W95" s="218"/>
      <c r="X95" s="218">
        <v>37.5</v>
      </c>
      <c r="Y95" s="218"/>
      <c r="Z95" s="218"/>
      <c r="AA95" s="218"/>
      <c r="AB95" s="218"/>
      <c r="AC95" s="218"/>
      <c r="AD95" s="218"/>
      <c r="AE95" s="218">
        <v>202.5</v>
      </c>
      <c r="AF95" s="218"/>
      <c r="AG95" s="218"/>
      <c r="AH95" s="218"/>
      <c r="AI95" s="218"/>
      <c r="AJ95" s="218"/>
      <c r="AK95" s="218"/>
      <c r="AL95" s="218">
        <v>243.3</v>
      </c>
      <c r="AM95" s="218"/>
      <c r="AN95" s="218"/>
      <c r="AO95" s="218"/>
      <c r="AP95" s="218"/>
      <c r="AQ95" s="218"/>
      <c r="AR95" s="218"/>
      <c r="AS95" s="218">
        <v>17.5</v>
      </c>
      <c r="AT95" s="218"/>
      <c r="AU95" s="218"/>
      <c r="AV95" s="218"/>
      <c r="AW95" s="218"/>
      <c r="AX95" s="218"/>
      <c r="AY95" s="218"/>
      <c r="AZ95" s="218">
        <v>13.2</v>
      </c>
      <c r="BA95" s="218"/>
      <c r="BB95" s="218"/>
      <c r="BC95" s="218"/>
      <c r="BD95" s="218"/>
      <c r="BE95" s="218"/>
      <c r="BF95" s="218"/>
      <c r="BG95" s="244">
        <v>11.1</v>
      </c>
      <c r="BH95" s="244"/>
      <c r="BI95" s="244"/>
      <c r="BJ95" s="244"/>
      <c r="BK95" s="244"/>
      <c r="BL95" s="103"/>
      <c r="BM95" s="103"/>
      <c r="BN95" s="240">
        <v>131</v>
      </c>
      <c r="BO95" s="119"/>
      <c r="BP95" s="119"/>
      <c r="BQ95" s="119"/>
      <c r="BR95" s="119"/>
      <c r="BS95" s="119"/>
      <c r="BT95" s="119"/>
      <c r="BU95" s="119"/>
    </row>
    <row r="96" spans="1:73" x14ac:dyDescent="0.15">
      <c r="A96" s="119" t="s">
        <v>130</v>
      </c>
      <c r="B96" s="119"/>
      <c r="C96" s="119"/>
      <c r="D96" s="119"/>
      <c r="E96" s="119"/>
      <c r="F96" s="119"/>
      <c r="G96" s="119"/>
      <c r="H96" s="119"/>
      <c r="I96" s="120"/>
      <c r="J96" s="257">
        <v>742.7</v>
      </c>
      <c r="K96" s="218"/>
      <c r="L96" s="218"/>
      <c r="M96" s="218"/>
      <c r="N96" s="218"/>
      <c r="O96" s="218"/>
      <c r="P96" s="218"/>
      <c r="Q96" s="218">
        <v>290</v>
      </c>
      <c r="R96" s="218"/>
      <c r="S96" s="218"/>
      <c r="T96" s="218"/>
      <c r="U96" s="218"/>
      <c r="V96" s="218"/>
      <c r="W96" s="218"/>
      <c r="X96" s="218">
        <v>38.1</v>
      </c>
      <c r="Y96" s="218"/>
      <c r="Z96" s="218"/>
      <c r="AA96" s="218"/>
      <c r="AB96" s="218"/>
      <c r="AC96" s="218"/>
      <c r="AD96" s="218"/>
      <c r="AE96" s="218">
        <v>278</v>
      </c>
      <c r="AF96" s="218"/>
      <c r="AG96" s="218"/>
      <c r="AH96" s="218"/>
      <c r="AI96" s="218"/>
      <c r="AJ96" s="218"/>
      <c r="AK96" s="218"/>
      <c r="AL96" s="218">
        <v>250.3</v>
      </c>
      <c r="AM96" s="218"/>
      <c r="AN96" s="218"/>
      <c r="AO96" s="218"/>
      <c r="AP96" s="218"/>
      <c r="AQ96" s="218"/>
      <c r="AR96" s="218"/>
      <c r="AS96" s="218">
        <v>18.7</v>
      </c>
      <c r="AT96" s="218"/>
      <c r="AU96" s="218"/>
      <c r="AV96" s="218"/>
      <c r="AW96" s="218"/>
      <c r="AX96" s="218"/>
      <c r="AY96" s="218"/>
      <c r="AZ96" s="218">
        <v>14.2</v>
      </c>
      <c r="BA96" s="218"/>
      <c r="BB96" s="218"/>
      <c r="BC96" s="218"/>
      <c r="BD96" s="218"/>
      <c r="BE96" s="218"/>
      <c r="BF96" s="218"/>
      <c r="BG96" s="244">
        <v>11.8</v>
      </c>
      <c r="BH96" s="244"/>
      <c r="BI96" s="244"/>
      <c r="BJ96" s="244"/>
      <c r="BK96" s="244"/>
      <c r="BL96" s="103"/>
      <c r="BM96" s="103"/>
      <c r="BN96" s="240">
        <v>129</v>
      </c>
      <c r="BO96" s="119"/>
      <c r="BP96" s="119"/>
      <c r="BQ96" s="119"/>
      <c r="BR96" s="119"/>
      <c r="BS96" s="119"/>
      <c r="BT96" s="119"/>
      <c r="BU96" s="119"/>
    </row>
    <row r="97" spans="1:73" x14ac:dyDescent="0.15">
      <c r="A97" s="119" t="s">
        <v>183</v>
      </c>
      <c r="B97" s="119"/>
      <c r="C97" s="119"/>
      <c r="D97" s="119"/>
      <c r="E97" s="119"/>
      <c r="F97" s="119"/>
      <c r="G97" s="119"/>
      <c r="H97" s="119"/>
      <c r="I97" s="120"/>
      <c r="J97" s="257">
        <v>686.6</v>
      </c>
      <c r="K97" s="218"/>
      <c r="L97" s="218"/>
      <c r="M97" s="218"/>
      <c r="N97" s="218"/>
      <c r="O97" s="218"/>
      <c r="P97" s="218"/>
      <c r="Q97" s="218">
        <v>275.89999999999998</v>
      </c>
      <c r="R97" s="218"/>
      <c r="S97" s="218"/>
      <c r="T97" s="218"/>
      <c r="U97" s="218"/>
      <c r="V97" s="218"/>
      <c r="W97" s="218"/>
      <c r="X97" s="218">
        <v>37.9</v>
      </c>
      <c r="Y97" s="218"/>
      <c r="Z97" s="218"/>
      <c r="AA97" s="218"/>
      <c r="AB97" s="218"/>
      <c r="AC97" s="218"/>
      <c r="AD97" s="218"/>
      <c r="AE97" s="218">
        <v>271.7</v>
      </c>
      <c r="AF97" s="218"/>
      <c r="AG97" s="218"/>
      <c r="AH97" s="218"/>
      <c r="AI97" s="218"/>
      <c r="AJ97" s="218"/>
      <c r="AK97" s="218"/>
      <c r="AL97" s="218">
        <v>267</v>
      </c>
      <c r="AM97" s="218"/>
      <c r="AN97" s="218"/>
      <c r="AO97" s="218"/>
      <c r="AP97" s="218"/>
      <c r="AQ97" s="218"/>
      <c r="AR97" s="218"/>
      <c r="AS97" s="218">
        <v>18.2</v>
      </c>
      <c r="AT97" s="218"/>
      <c r="AU97" s="218"/>
      <c r="AV97" s="218"/>
      <c r="AW97" s="218"/>
      <c r="AX97" s="218"/>
      <c r="AY97" s="218"/>
      <c r="AZ97" s="218">
        <v>13.9</v>
      </c>
      <c r="BA97" s="218"/>
      <c r="BB97" s="218"/>
      <c r="BC97" s="218"/>
      <c r="BD97" s="218"/>
      <c r="BE97" s="218"/>
      <c r="BF97" s="218"/>
      <c r="BG97" s="244">
        <v>10</v>
      </c>
      <c r="BH97" s="244"/>
      <c r="BI97" s="244"/>
      <c r="BJ97" s="244"/>
      <c r="BK97" s="244"/>
      <c r="BL97" s="103"/>
      <c r="BM97" s="103"/>
      <c r="BN97" s="240">
        <v>124</v>
      </c>
      <c r="BO97" s="119"/>
      <c r="BP97" s="119"/>
      <c r="BQ97" s="119"/>
      <c r="BR97" s="119"/>
      <c r="BS97" s="119"/>
      <c r="BT97" s="119"/>
      <c r="BU97" s="119"/>
    </row>
    <row r="98" spans="1:73" x14ac:dyDescent="0.15">
      <c r="A98" s="119" t="s">
        <v>181</v>
      </c>
      <c r="B98" s="119"/>
      <c r="C98" s="119"/>
      <c r="D98" s="119"/>
      <c r="E98" s="119"/>
      <c r="F98" s="119"/>
      <c r="G98" s="119"/>
      <c r="H98" s="119"/>
      <c r="I98" s="119"/>
      <c r="J98" s="257">
        <v>648</v>
      </c>
      <c r="K98" s="218"/>
      <c r="L98" s="218"/>
      <c r="M98" s="218"/>
      <c r="N98" s="218"/>
      <c r="O98" s="218"/>
      <c r="P98" s="218"/>
      <c r="Q98" s="218">
        <v>262.10000000000002</v>
      </c>
      <c r="R98" s="218"/>
      <c r="S98" s="218"/>
      <c r="T98" s="218"/>
      <c r="U98" s="218"/>
      <c r="V98" s="218"/>
      <c r="W98" s="218"/>
      <c r="X98" s="218">
        <v>36.299999999999997</v>
      </c>
      <c r="Y98" s="218"/>
      <c r="Z98" s="218"/>
      <c r="AA98" s="218"/>
      <c r="AB98" s="218"/>
      <c r="AC98" s="218"/>
      <c r="AD98" s="218"/>
      <c r="AE98" s="218">
        <v>233.5</v>
      </c>
      <c r="AF98" s="218"/>
      <c r="AG98" s="218"/>
      <c r="AH98" s="218"/>
      <c r="AI98" s="218"/>
      <c r="AJ98" s="218"/>
      <c r="AK98" s="218"/>
      <c r="AL98" s="218">
        <v>268.60000000000002</v>
      </c>
      <c r="AM98" s="218"/>
      <c r="AN98" s="218"/>
      <c r="AO98" s="218"/>
      <c r="AP98" s="218"/>
      <c r="AQ98" s="218"/>
      <c r="AR98" s="218"/>
      <c r="AS98" s="218">
        <v>16.5</v>
      </c>
      <c r="AT98" s="218"/>
      <c r="AU98" s="218"/>
      <c r="AV98" s="218"/>
      <c r="AW98" s="218"/>
      <c r="AX98" s="218"/>
      <c r="AY98" s="218"/>
      <c r="AZ98" s="218">
        <v>12.8</v>
      </c>
      <c r="BA98" s="218"/>
      <c r="BB98" s="218"/>
      <c r="BC98" s="218"/>
      <c r="BD98" s="218"/>
      <c r="BE98" s="218"/>
      <c r="BF98" s="218"/>
      <c r="BG98" s="244">
        <v>7.9</v>
      </c>
      <c r="BH98" s="244"/>
      <c r="BI98" s="244"/>
      <c r="BJ98" s="244"/>
      <c r="BK98" s="244"/>
      <c r="BL98" s="103"/>
      <c r="BM98" s="103"/>
      <c r="BN98" s="240">
        <v>122</v>
      </c>
      <c r="BO98" s="119"/>
      <c r="BP98" s="119"/>
      <c r="BQ98" s="119"/>
      <c r="BR98" s="119"/>
      <c r="BS98" s="119"/>
      <c r="BT98" s="119"/>
      <c r="BU98" s="119"/>
    </row>
    <row r="99" spans="1:73" x14ac:dyDescent="0.15">
      <c r="A99" s="317" t="s">
        <v>198</v>
      </c>
      <c r="B99" s="317"/>
      <c r="C99" s="317"/>
      <c r="D99" s="317"/>
      <c r="E99" s="317"/>
      <c r="F99" s="317"/>
      <c r="G99" s="317"/>
      <c r="H99" s="317"/>
      <c r="I99" s="318"/>
      <c r="J99" s="378">
        <v>624.79999999999995</v>
      </c>
      <c r="K99" s="374"/>
      <c r="L99" s="374"/>
      <c r="M99" s="374"/>
      <c r="N99" s="374"/>
      <c r="O99" s="374"/>
      <c r="P99" s="374"/>
      <c r="Q99" s="374">
        <v>244</v>
      </c>
      <c r="R99" s="374"/>
      <c r="S99" s="374"/>
      <c r="T99" s="374"/>
      <c r="U99" s="374"/>
      <c r="V99" s="374"/>
      <c r="W99" s="374"/>
      <c r="X99" s="374">
        <v>33.799999999999997</v>
      </c>
      <c r="Y99" s="374"/>
      <c r="Z99" s="374"/>
      <c r="AA99" s="374"/>
      <c r="AB99" s="374"/>
      <c r="AC99" s="374"/>
      <c r="AD99" s="374"/>
      <c r="AE99" s="374">
        <v>226.5</v>
      </c>
      <c r="AF99" s="374"/>
      <c r="AG99" s="374"/>
      <c r="AH99" s="374"/>
      <c r="AI99" s="374"/>
      <c r="AJ99" s="374"/>
      <c r="AK99" s="374"/>
      <c r="AL99" s="374">
        <v>274.10000000000002</v>
      </c>
      <c r="AM99" s="374"/>
      <c r="AN99" s="374"/>
      <c r="AO99" s="374"/>
      <c r="AP99" s="374"/>
      <c r="AQ99" s="374"/>
      <c r="AR99" s="374"/>
      <c r="AS99" s="374">
        <v>14.7</v>
      </c>
      <c r="AT99" s="374"/>
      <c r="AU99" s="374"/>
      <c r="AV99" s="374"/>
      <c r="AW99" s="374"/>
      <c r="AX99" s="374"/>
      <c r="AY99" s="374"/>
      <c r="AZ99" s="374">
        <v>12.8</v>
      </c>
      <c r="BA99" s="374"/>
      <c r="BB99" s="374"/>
      <c r="BC99" s="374"/>
      <c r="BD99" s="374"/>
      <c r="BE99" s="374"/>
      <c r="BF99" s="374"/>
      <c r="BG99" s="375">
        <v>7.2</v>
      </c>
      <c r="BH99" s="375"/>
      <c r="BI99" s="375"/>
      <c r="BJ99" s="375"/>
      <c r="BK99" s="375"/>
      <c r="BL99" s="376"/>
      <c r="BM99" s="376"/>
      <c r="BN99" s="361">
        <v>118</v>
      </c>
      <c r="BO99" s="317"/>
      <c r="BP99" s="317"/>
      <c r="BQ99" s="317"/>
      <c r="BR99" s="317"/>
      <c r="BS99" s="317"/>
      <c r="BT99" s="317"/>
      <c r="BU99" s="317"/>
    </row>
    <row r="100" spans="1:73" x14ac:dyDescent="0.15">
      <c r="A100" s="17" t="s">
        <v>109</v>
      </c>
      <c r="B100" s="17"/>
      <c r="C100" s="17"/>
      <c r="D100" s="17"/>
      <c r="E100" s="17"/>
      <c r="F100" s="17"/>
      <c r="G100" s="17"/>
      <c r="H100" s="113"/>
      <c r="I100" s="113"/>
      <c r="J100" s="27"/>
      <c r="K100" s="27"/>
      <c r="L100" s="27"/>
      <c r="M100" s="27"/>
      <c r="N100" s="27"/>
      <c r="O100" s="28"/>
      <c r="P100" s="28"/>
      <c r="Q100" s="28"/>
      <c r="R100" s="28"/>
      <c r="S100" s="28"/>
      <c r="T100" s="27"/>
      <c r="U100" s="27"/>
      <c r="V100" s="27"/>
      <c r="W100" s="27"/>
      <c r="X100" s="27"/>
      <c r="Y100" s="28"/>
      <c r="Z100" s="28"/>
      <c r="AA100" s="28"/>
      <c r="AB100" s="27"/>
      <c r="AC100" s="26"/>
      <c r="AD100" s="27"/>
      <c r="AE100" s="27"/>
      <c r="AF100" s="27"/>
      <c r="AG100" s="28"/>
      <c r="AH100" s="28"/>
      <c r="AI100" s="26"/>
      <c r="AJ100" s="28"/>
      <c r="AK100" s="27"/>
      <c r="AL100" s="27"/>
      <c r="AM100" s="27"/>
      <c r="AN100" s="27"/>
      <c r="AO100" s="27"/>
      <c r="AP100" s="28"/>
      <c r="AQ100" s="28"/>
      <c r="AR100" s="28"/>
      <c r="AS100" s="28"/>
      <c r="AT100" s="27"/>
      <c r="AU100" s="379"/>
      <c r="AV100" s="27"/>
      <c r="AW100" s="27"/>
      <c r="AX100" s="27"/>
      <c r="AY100" s="113"/>
      <c r="AZ100" s="380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6" t="s">
        <v>55</v>
      </c>
    </row>
    <row r="101" spans="1:73" x14ac:dyDescent="0.15">
      <c r="A101" s="17"/>
      <c r="B101" s="17"/>
      <c r="C101" s="17"/>
      <c r="D101" s="17"/>
      <c r="E101" s="17"/>
      <c r="F101" s="17"/>
      <c r="G101" s="17"/>
      <c r="H101" s="113"/>
      <c r="I101" s="113"/>
      <c r="J101" s="27"/>
      <c r="K101" s="27"/>
      <c r="L101" s="27"/>
      <c r="M101" s="27"/>
      <c r="N101" s="27"/>
      <c r="O101" s="28"/>
      <c r="P101" s="28"/>
      <c r="Q101" s="28"/>
      <c r="R101" s="28"/>
      <c r="S101" s="28"/>
      <c r="T101" s="27"/>
      <c r="U101" s="27"/>
      <c r="V101" s="27"/>
      <c r="W101" s="27"/>
      <c r="X101" s="27"/>
      <c r="Y101" s="28"/>
      <c r="Z101" s="28"/>
      <c r="AA101" s="28"/>
      <c r="AB101" s="27"/>
      <c r="AC101" s="26"/>
      <c r="AD101" s="27"/>
      <c r="AE101" s="27"/>
      <c r="AF101" s="27"/>
      <c r="AG101" s="28"/>
      <c r="AH101" s="28"/>
      <c r="AI101" s="26"/>
      <c r="AJ101" s="28"/>
      <c r="AK101" s="27"/>
      <c r="AL101" s="27"/>
      <c r="AM101" s="27"/>
      <c r="AN101" s="27"/>
      <c r="AO101" s="27"/>
      <c r="AP101" s="28"/>
      <c r="AQ101" s="28"/>
      <c r="AR101" s="28"/>
      <c r="AS101" s="28"/>
      <c r="AT101" s="27"/>
      <c r="AU101" s="379"/>
      <c r="AV101" s="27"/>
      <c r="AW101" s="27"/>
      <c r="AX101" s="27"/>
      <c r="AY101" s="113"/>
      <c r="AZ101" s="380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</row>
    <row r="103" spans="1:73" ht="21" customHeight="1" x14ac:dyDescent="0.15">
      <c r="A103" s="258" t="s">
        <v>167</v>
      </c>
      <c r="B103" s="258"/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  <c r="AH103" s="258"/>
      <c r="AI103" s="258"/>
      <c r="AJ103" s="258"/>
      <c r="AK103" s="258"/>
      <c r="AL103" s="258"/>
      <c r="AM103" s="258"/>
      <c r="AN103" s="258"/>
      <c r="AO103" s="258"/>
      <c r="AT103" s="222" t="s">
        <v>54</v>
      </c>
      <c r="AU103" s="222"/>
      <c r="AV103" s="222"/>
      <c r="AW103" s="222"/>
      <c r="AX103" s="222"/>
      <c r="AY103" s="222"/>
      <c r="AZ103" s="222"/>
      <c r="BA103" s="222"/>
      <c r="BB103" s="222"/>
      <c r="BC103" s="222"/>
      <c r="BD103" s="222"/>
      <c r="BE103" s="222"/>
      <c r="BF103" s="222"/>
      <c r="BG103" s="222"/>
      <c r="BH103" s="222"/>
      <c r="BI103" s="222"/>
      <c r="BJ103" s="222"/>
      <c r="BK103" s="222"/>
      <c r="BL103" s="222"/>
      <c r="BM103" s="222"/>
      <c r="BN103" s="222"/>
      <c r="BO103" s="222"/>
      <c r="BP103" s="222"/>
      <c r="BQ103" s="222"/>
      <c r="BR103" s="222"/>
      <c r="BS103" s="222"/>
      <c r="BT103" s="222"/>
      <c r="BU103" s="25"/>
    </row>
    <row r="105" spans="1:73" x14ac:dyDescent="0.1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I105" s="75"/>
      <c r="AJ105" s="75"/>
      <c r="AK105" s="75"/>
      <c r="AL105" s="75"/>
      <c r="AM105" s="75"/>
      <c r="AN105" s="75"/>
      <c r="AO105" s="82" t="s">
        <v>168</v>
      </c>
      <c r="AT105" s="366"/>
      <c r="AU105" s="381"/>
      <c r="AV105" s="381"/>
      <c r="AW105" s="381"/>
      <c r="AX105" s="381"/>
      <c r="AY105" s="381"/>
      <c r="AZ105" s="381"/>
      <c r="BA105" s="381"/>
      <c r="BB105" s="381"/>
      <c r="BC105" s="381"/>
      <c r="BD105" s="381"/>
      <c r="BE105" s="381"/>
      <c r="BF105" s="381"/>
      <c r="BG105" s="381"/>
      <c r="BH105" s="381"/>
      <c r="BI105" s="381"/>
      <c r="BJ105" s="381"/>
      <c r="BL105" s="24"/>
      <c r="BM105" s="24"/>
      <c r="BN105" s="24"/>
      <c r="BO105" s="24"/>
      <c r="BP105" s="24"/>
      <c r="BQ105" s="24"/>
      <c r="BR105" s="24"/>
      <c r="BS105" s="24"/>
      <c r="BT105" s="41" t="s">
        <v>53</v>
      </c>
    </row>
    <row r="106" spans="1:73" ht="13.5" customHeight="1" x14ac:dyDescent="0.15">
      <c r="A106" s="251" t="s">
        <v>133</v>
      </c>
      <c r="B106" s="251"/>
      <c r="C106" s="251"/>
      <c r="D106" s="251"/>
      <c r="E106" s="251"/>
      <c r="F106" s="251"/>
      <c r="G106" s="251"/>
      <c r="H106" s="251"/>
      <c r="I106" s="251"/>
      <c r="J106" s="253" t="s">
        <v>169</v>
      </c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4"/>
      <c r="X106" s="254"/>
      <c r="Y106" s="255"/>
      <c r="Z106" s="253" t="s">
        <v>170</v>
      </c>
      <c r="AA106" s="254"/>
      <c r="AB106" s="254"/>
      <c r="AC106" s="254"/>
      <c r="AD106" s="254"/>
      <c r="AE106" s="254"/>
      <c r="AF106" s="254"/>
      <c r="AG106" s="254"/>
      <c r="AH106" s="254"/>
      <c r="AI106" s="254"/>
      <c r="AJ106" s="254"/>
      <c r="AK106" s="254"/>
      <c r="AL106" s="254"/>
      <c r="AM106" s="254"/>
      <c r="AN106" s="254"/>
      <c r="AO106" s="254"/>
      <c r="AT106" s="251" t="s">
        <v>133</v>
      </c>
      <c r="AU106" s="251"/>
      <c r="AV106" s="251"/>
      <c r="AW106" s="251"/>
      <c r="AX106" s="251"/>
      <c r="AY106" s="251"/>
      <c r="AZ106" s="251"/>
      <c r="BA106" s="251"/>
      <c r="BB106" s="251"/>
      <c r="BC106" s="124" t="s">
        <v>52</v>
      </c>
      <c r="BD106" s="125"/>
      <c r="BE106" s="125"/>
      <c r="BF106" s="125"/>
      <c r="BG106" s="125"/>
      <c r="BH106" s="125"/>
      <c r="BI106" s="125"/>
      <c r="BJ106" s="125"/>
      <c r="BK106" s="125"/>
      <c r="BL106" s="191" t="s">
        <v>51</v>
      </c>
      <c r="BM106" s="192"/>
      <c r="BN106" s="192"/>
      <c r="BO106" s="192"/>
      <c r="BP106" s="192"/>
      <c r="BQ106" s="192"/>
      <c r="BR106" s="192"/>
      <c r="BS106" s="192"/>
      <c r="BT106" s="192"/>
    </row>
    <row r="107" spans="1:73" x14ac:dyDescent="0.15">
      <c r="A107" s="252"/>
      <c r="B107" s="252"/>
      <c r="C107" s="252"/>
      <c r="D107" s="252"/>
      <c r="E107" s="252"/>
      <c r="F107" s="252"/>
      <c r="G107" s="252"/>
      <c r="H107" s="252"/>
      <c r="I107" s="252"/>
      <c r="J107" s="247" t="s">
        <v>171</v>
      </c>
      <c r="K107" s="248"/>
      <c r="L107" s="248"/>
      <c r="M107" s="248"/>
      <c r="N107" s="248"/>
      <c r="O107" s="248"/>
      <c r="P107" s="248"/>
      <c r="Q107" s="256"/>
      <c r="R107" s="247" t="s">
        <v>172</v>
      </c>
      <c r="S107" s="248"/>
      <c r="T107" s="248"/>
      <c r="U107" s="248"/>
      <c r="V107" s="248"/>
      <c r="W107" s="248"/>
      <c r="X107" s="248"/>
      <c r="Y107" s="256"/>
      <c r="Z107" s="247" t="s">
        <v>173</v>
      </c>
      <c r="AA107" s="248"/>
      <c r="AB107" s="248"/>
      <c r="AC107" s="248"/>
      <c r="AD107" s="248"/>
      <c r="AE107" s="248"/>
      <c r="AF107" s="248"/>
      <c r="AG107" s="256"/>
      <c r="AH107" s="247" t="s">
        <v>174</v>
      </c>
      <c r="AI107" s="248"/>
      <c r="AJ107" s="248"/>
      <c r="AK107" s="248"/>
      <c r="AL107" s="248"/>
      <c r="AM107" s="248"/>
      <c r="AN107" s="248"/>
      <c r="AO107" s="248"/>
      <c r="AT107" s="252"/>
      <c r="AU107" s="252"/>
      <c r="AV107" s="252"/>
      <c r="AW107" s="252"/>
      <c r="AX107" s="252"/>
      <c r="AY107" s="252"/>
      <c r="AZ107" s="252"/>
      <c r="BA107" s="252"/>
      <c r="BB107" s="252"/>
      <c r="BC107" s="127"/>
      <c r="BD107" s="128"/>
      <c r="BE107" s="128"/>
      <c r="BF107" s="128"/>
      <c r="BG107" s="128"/>
      <c r="BH107" s="128"/>
      <c r="BI107" s="128"/>
      <c r="BJ107" s="128"/>
      <c r="BK107" s="128"/>
      <c r="BL107" s="194"/>
      <c r="BM107" s="195"/>
      <c r="BN107" s="195"/>
      <c r="BO107" s="195"/>
      <c r="BP107" s="195"/>
      <c r="BQ107" s="195"/>
      <c r="BR107" s="195"/>
      <c r="BS107" s="195"/>
      <c r="BT107" s="195"/>
    </row>
    <row r="108" spans="1:73" x14ac:dyDescent="0.15">
      <c r="A108" s="214" t="s">
        <v>143</v>
      </c>
      <c r="B108" s="214"/>
      <c r="C108" s="214"/>
      <c r="D108" s="214"/>
      <c r="E108" s="214"/>
      <c r="F108" s="214"/>
      <c r="G108" s="214"/>
      <c r="H108" s="214"/>
      <c r="I108" s="250"/>
      <c r="J108" s="242">
        <v>1421</v>
      </c>
      <c r="K108" s="242"/>
      <c r="L108" s="242"/>
      <c r="M108" s="242"/>
      <c r="N108" s="242"/>
      <c r="O108" s="242"/>
      <c r="P108" s="242"/>
      <c r="Q108" s="242"/>
      <c r="R108" s="242">
        <v>24</v>
      </c>
      <c r="S108" s="242"/>
      <c r="T108" s="242"/>
      <c r="U108" s="242"/>
      <c r="V108" s="242"/>
      <c r="W108" s="242"/>
      <c r="X108" s="242"/>
      <c r="Y108" s="242"/>
      <c r="Z108" s="242">
        <v>372</v>
      </c>
      <c r="AA108" s="242"/>
      <c r="AB108" s="242"/>
      <c r="AC108" s="242"/>
      <c r="AD108" s="242"/>
      <c r="AE108" s="242"/>
      <c r="AF108" s="242"/>
      <c r="AG108" s="242"/>
      <c r="AH108" s="242">
        <v>14</v>
      </c>
      <c r="AI108" s="242"/>
      <c r="AJ108" s="242"/>
      <c r="AK108" s="242"/>
      <c r="AL108" s="242"/>
      <c r="AM108" s="242"/>
      <c r="AN108" s="242"/>
      <c r="AO108" s="242"/>
      <c r="AT108" s="214" t="s">
        <v>143</v>
      </c>
      <c r="AU108" s="214"/>
      <c r="AV108" s="214"/>
      <c r="AW108" s="214"/>
      <c r="AX108" s="214"/>
      <c r="AY108" s="214"/>
      <c r="AZ108" s="214"/>
      <c r="BA108" s="214"/>
      <c r="BB108" s="250"/>
      <c r="BC108" s="215">
        <v>46734</v>
      </c>
      <c r="BD108" s="216"/>
      <c r="BE108" s="216"/>
      <c r="BF108" s="216"/>
      <c r="BG108" s="216"/>
      <c r="BH108" s="216"/>
      <c r="BI108" s="216"/>
      <c r="BJ108" s="216"/>
      <c r="BK108" s="216"/>
      <c r="BL108" s="216">
        <v>128</v>
      </c>
      <c r="BM108" s="216"/>
      <c r="BN108" s="216"/>
      <c r="BO108" s="216"/>
      <c r="BP108" s="216"/>
      <c r="BQ108" s="216"/>
      <c r="BR108" s="216"/>
      <c r="BS108" s="216"/>
      <c r="BT108" s="216"/>
    </row>
    <row r="109" spans="1:73" x14ac:dyDescent="0.15">
      <c r="A109" s="214" t="s">
        <v>144</v>
      </c>
      <c r="B109" s="214"/>
      <c r="C109" s="214"/>
      <c r="D109" s="214"/>
      <c r="E109" s="214"/>
      <c r="F109" s="214"/>
      <c r="G109" s="214"/>
      <c r="H109" s="214"/>
      <c r="I109" s="250"/>
      <c r="J109" s="242">
        <v>1432</v>
      </c>
      <c r="K109" s="242"/>
      <c r="L109" s="242"/>
      <c r="M109" s="242"/>
      <c r="N109" s="242"/>
      <c r="O109" s="242"/>
      <c r="P109" s="242"/>
      <c r="Q109" s="242"/>
      <c r="R109" s="242">
        <v>34</v>
      </c>
      <c r="S109" s="242"/>
      <c r="T109" s="242"/>
      <c r="U109" s="242"/>
      <c r="V109" s="242"/>
      <c r="W109" s="242"/>
      <c r="X109" s="242"/>
      <c r="Y109" s="242"/>
      <c r="Z109" s="242">
        <v>374</v>
      </c>
      <c r="AA109" s="242"/>
      <c r="AB109" s="242"/>
      <c r="AC109" s="242"/>
      <c r="AD109" s="242"/>
      <c r="AE109" s="242"/>
      <c r="AF109" s="242"/>
      <c r="AG109" s="242"/>
      <c r="AH109" s="242">
        <v>18</v>
      </c>
      <c r="AI109" s="242"/>
      <c r="AJ109" s="242"/>
      <c r="AK109" s="242"/>
      <c r="AL109" s="242"/>
      <c r="AM109" s="242"/>
      <c r="AN109" s="242"/>
      <c r="AO109" s="242"/>
      <c r="AT109" s="214" t="s">
        <v>144</v>
      </c>
      <c r="AU109" s="214"/>
      <c r="AV109" s="214"/>
      <c r="AW109" s="214"/>
      <c r="AX109" s="214"/>
      <c r="AY109" s="214"/>
      <c r="AZ109" s="214"/>
      <c r="BA109" s="214"/>
      <c r="BB109" s="250"/>
      <c r="BC109" s="215">
        <v>47486</v>
      </c>
      <c r="BD109" s="216"/>
      <c r="BE109" s="216"/>
      <c r="BF109" s="216"/>
      <c r="BG109" s="216"/>
      <c r="BH109" s="216"/>
      <c r="BI109" s="216"/>
      <c r="BJ109" s="216"/>
      <c r="BK109" s="216"/>
      <c r="BL109" s="216">
        <v>130</v>
      </c>
      <c r="BM109" s="216"/>
      <c r="BN109" s="216"/>
      <c r="BO109" s="216"/>
      <c r="BP109" s="216"/>
      <c r="BQ109" s="216"/>
      <c r="BR109" s="216"/>
      <c r="BS109" s="216"/>
      <c r="BT109" s="216"/>
    </row>
    <row r="110" spans="1:73" x14ac:dyDescent="0.15">
      <c r="A110" s="214" t="s">
        <v>183</v>
      </c>
      <c r="B110" s="214"/>
      <c r="C110" s="214"/>
      <c r="D110" s="214"/>
      <c r="E110" s="214"/>
      <c r="F110" s="214"/>
      <c r="G110" s="214"/>
      <c r="H110" s="214"/>
      <c r="I110" s="250"/>
      <c r="J110" s="242">
        <v>1457</v>
      </c>
      <c r="K110" s="242"/>
      <c r="L110" s="242"/>
      <c r="M110" s="242"/>
      <c r="N110" s="242"/>
      <c r="O110" s="242"/>
      <c r="P110" s="242"/>
      <c r="Q110" s="242"/>
      <c r="R110" s="242">
        <v>30</v>
      </c>
      <c r="S110" s="242"/>
      <c r="T110" s="242"/>
      <c r="U110" s="242"/>
      <c r="V110" s="242"/>
      <c r="W110" s="242"/>
      <c r="X110" s="242"/>
      <c r="Y110" s="242"/>
      <c r="Z110" s="242">
        <v>331</v>
      </c>
      <c r="AA110" s="242"/>
      <c r="AB110" s="242"/>
      <c r="AC110" s="242"/>
      <c r="AD110" s="242"/>
      <c r="AE110" s="242"/>
      <c r="AF110" s="242"/>
      <c r="AG110" s="242"/>
      <c r="AH110" s="242">
        <v>15</v>
      </c>
      <c r="AI110" s="242"/>
      <c r="AJ110" s="242"/>
      <c r="AK110" s="242"/>
      <c r="AL110" s="242"/>
      <c r="AM110" s="242"/>
      <c r="AN110" s="242"/>
      <c r="AO110" s="242"/>
      <c r="AT110" s="214" t="s">
        <v>183</v>
      </c>
      <c r="AU110" s="214"/>
      <c r="AV110" s="214"/>
      <c r="AW110" s="214"/>
      <c r="AX110" s="214"/>
      <c r="AY110" s="214"/>
      <c r="AZ110" s="214"/>
      <c r="BA110" s="214"/>
      <c r="BB110" s="250"/>
      <c r="BC110" s="215">
        <v>44335</v>
      </c>
      <c r="BD110" s="216"/>
      <c r="BE110" s="216"/>
      <c r="BF110" s="216"/>
      <c r="BG110" s="216"/>
      <c r="BH110" s="216"/>
      <c r="BI110" s="216"/>
      <c r="BJ110" s="216"/>
      <c r="BK110" s="216"/>
      <c r="BL110" s="216">
        <v>121</v>
      </c>
      <c r="BM110" s="216"/>
      <c r="BN110" s="216"/>
      <c r="BO110" s="216"/>
      <c r="BP110" s="216"/>
      <c r="BQ110" s="216"/>
      <c r="BR110" s="216"/>
      <c r="BS110" s="216"/>
      <c r="BT110" s="216"/>
    </row>
    <row r="111" spans="1:73" x14ac:dyDescent="0.15">
      <c r="A111" s="214" t="s">
        <v>181</v>
      </c>
      <c r="B111" s="214"/>
      <c r="C111" s="214"/>
      <c r="D111" s="214"/>
      <c r="E111" s="214"/>
      <c r="F111" s="214"/>
      <c r="G111" s="214"/>
      <c r="H111" s="214"/>
      <c r="I111" s="120"/>
      <c r="J111" s="121">
        <v>1659</v>
      </c>
      <c r="K111" s="121"/>
      <c r="L111" s="121"/>
      <c r="M111" s="121"/>
      <c r="N111" s="121"/>
      <c r="O111" s="121"/>
      <c r="P111" s="121"/>
      <c r="Q111" s="121"/>
      <c r="R111" s="121">
        <v>23</v>
      </c>
      <c r="S111" s="121"/>
      <c r="T111" s="121"/>
      <c r="U111" s="121"/>
      <c r="V111" s="121"/>
      <c r="W111" s="121"/>
      <c r="X111" s="121"/>
      <c r="Y111" s="121"/>
      <c r="Z111" s="121">
        <v>372</v>
      </c>
      <c r="AA111" s="121"/>
      <c r="AB111" s="121"/>
      <c r="AC111" s="121"/>
      <c r="AD111" s="121"/>
      <c r="AE111" s="121"/>
      <c r="AF111" s="121"/>
      <c r="AG111" s="121"/>
      <c r="AH111" s="121">
        <v>13</v>
      </c>
      <c r="AI111" s="121"/>
      <c r="AJ111" s="121"/>
      <c r="AK111" s="121"/>
      <c r="AL111" s="121"/>
      <c r="AM111" s="121"/>
      <c r="AN111" s="121"/>
      <c r="AO111" s="121"/>
      <c r="AT111" s="214" t="s">
        <v>181</v>
      </c>
      <c r="AU111" s="214"/>
      <c r="AV111" s="214"/>
      <c r="AW111" s="214"/>
      <c r="AX111" s="214"/>
      <c r="AY111" s="214"/>
      <c r="AZ111" s="214"/>
      <c r="BA111" s="214"/>
      <c r="BB111" s="120"/>
      <c r="BC111" s="215">
        <v>46700</v>
      </c>
      <c r="BD111" s="216"/>
      <c r="BE111" s="216"/>
      <c r="BF111" s="216"/>
      <c r="BG111" s="216"/>
      <c r="BH111" s="216"/>
      <c r="BI111" s="216"/>
      <c r="BJ111" s="216"/>
      <c r="BK111" s="216"/>
      <c r="BL111" s="216">
        <v>128</v>
      </c>
      <c r="BM111" s="216"/>
      <c r="BN111" s="216"/>
      <c r="BO111" s="216"/>
      <c r="BP111" s="216"/>
      <c r="BQ111" s="216"/>
      <c r="BR111" s="216"/>
      <c r="BS111" s="216"/>
      <c r="BT111" s="216"/>
    </row>
    <row r="112" spans="1:73" x14ac:dyDescent="0.15">
      <c r="A112" s="349" t="s">
        <v>198</v>
      </c>
      <c r="B112" s="349"/>
      <c r="C112" s="349"/>
      <c r="D112" s="349"/>
      <c r="E112" s="349"/>
      <c r="F112" s="349"/>
      <c r="G112" s="349"/>
      <c r="H112" s="349"/>
      <c r="I112" s="318"/>
      <c r="J112" s="223">
        <v>1679</v>
      </c>
      <c r="K112" s="223"/>
      <c r="L112" s="223"/>
      <c r="M112" s="223"/>
      <c r="N112" s="223"/>
      <c r="O112" s="223"/>
      <c r="P112" s="223"/>
      <c r="Q112" s="223"/>
      <c r="R112" s="223">
        <v>28</v>
      </c>
      <c r="S112" s="223"/>
      <c r="T112" s="223"/>
      <c r="U112" s="223"/>
      <c r="V112" s="223"/>
      <c r="W112" s="223"/>
      <c r="X112" s="223"/>
      <c r="Y112" s="223"/>
      <c r="Z112" s="223">
        <v>373</v>
      </c>
      <c r="AA112" s="223"/>
      <c r="AB112" s="223"/>
      <c r="AC112" s="223"/>
      <c r="AD112" s="223"/>
      <c r="AE112" s="223"/>
      <c r="AF112" s="223"/>
      <c r="AG112" s="223"/>
      <c r="AH112" s="223">
        <v>16</v>
      </c>
      <c r="AI112" s="223"/>
      <c r="AJ112" s="223"/>
      <c r="AK112" s="223"/>
      <c r="AL112" s="223"/>
      <c r="AM112" s="223"/>
      <c r="AN112" s="223"/>
      <c r="AO112" s="223"/>
      <c r="AT112" s="349" t="s">
        <v>198</v>
      </c>
      <c r="AU112" s="349"/>
      <c r="AV112" s="349"/>
      <c r="AW112" s="349"/>
      <c r="AX112" s="349"/>
      <c r="AY112" s="349"/>
      <c r="AZ112" s="349"/>
      <c r="BA112" s="349"/>
      <c r="BB112" s="318"/>
      <c r="BC112" s="382">
        <v>46606</v>
      </c>
      <c r="BD112" s="383"/>
      <c r="BE112" s="383"/>
      <c r="BF112" s="383"/>
      <c r="BG112" s="383"/>
      <c r="BH112" s="383"/>
      <c r="BI112" s="383"/>
      <c r="BJ112" s="383"/>
      <c r="BK112" s="383"/>
      <c r="BL112" s="383">
        <v>127</v>
      </c>
      <c r="BM112" s="383"/>
      <c r="BN112" s="383"/>
      <c r="BO112" s="383"/>
      <c r="BP112" s="383"/>
      <c r="BQ112" s="383"/>
      <c r="BR112" s="383"/>
      <c r="BS112" s="383"/>
      <c r="BT112" s="383"/>
    </row>
    <row r="113" spans="1:72" x14ac:dyDescent="0.15">
      <c r="A113" s="79"/>
      <c r="B113" s="111"/>
      <c r="C113" s="111"/>
      <c r="D113" s="79"/>
      <c r="E113" s="79"/>
      <c r="F113" s="79"/>
      <c r="G113" s="79"/>
      <c r="H113" s="79"/>
      <c r="I113" s="79"/>
      <c r="J113" s="79"/>
      <c r="K113" s="79"/>
      <c r="L113" s="79"/>
      <c r="M113" s="96"/>
      <c r="N113" s="96"/>
      <c r="O113" s="96"/>
      <c r="P113" s="96"/>
      <c r="Q113" s="96"/>
      <c r="R113" s="96"/>
      <c r="S113" s="111"/>
      <c r="T113" s="111"/>
      <c r="U113" s="111"/>
      <c r="V113" s="96"/>
      <c r="W113" s="96"/>
      <c r="X113" s="96"/>
      <c r="Y113" s="96"/>
      <c r="Z113" s="96"/>
      <c r="AA113" s="79"/>
      <c r="AB113" s="111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97" t="s">
        <v>197</v>
      </c>
      <c r="AU113" s="380"/>
      <c r="AV113" s="380"/>
      <c r="AW113" s="380"/>
      <c r="AX113" s="380"/>
      <c r="AY113" s="380"/>
      <c r="AZ113" s="380"/>
      <c r="BA113" s="380"/>
      <c r="BB113" s="380"/>
      <c r="BC113" s="380"/>
      <c r="BD113" s="380"/>
      <c r="BE113" s="380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4" t="s">
        <v>108</v>
      </c>
    </row>
    <row r="116" spans="1:72" x14ac:dyDescent="0.15">
      <c r="AG116" s="384"/>
    </row>
  </sheetData>
  <mergeCells count="498">
    <mergeCell ref="BO69:BS69"/>
    <mergeCell ref="BB58:BG58"/>
    <mergeCell ref="BB57:BG57"/>
    <mergeCell ref="BB56:BG56"/>
    <mergeCell ref="BB55:BG55"/>
    <mergeCell ref="BH69:BN69"/>
    <mergeCell ref="BA69:BE69"/>
    <mergeCell ref="AH58:AQ58"/>
    <mergeCell ref="AR58:BA58"/>
    <mergeCell ref="BL58:BU58"/>
    <mergeCell ref="BO67:BU68"/>
    <mergeCell ref="BH67:BN68"/>
    <mergeCell ref="BA67:BG68"/>
    <mergeCell ref="AT67:AZ68"/>
    <mergeCell ref="AH57:AQ57"/>
    <mergeCell ref="AR57:BA57"/>
    <mergeCell ref="AF67:AL68"/>
    <mergeCell ref="BL57:BU57"/>
    <mergeCell ref="X55:AG55"/>
    <mergeCell ref="BL55:BU55"/>
    <mergeCell ref="AM67:AS68"/>
    <mergeCell ref="R66:BU66"/>
    <mergeCell ref="AH56:AQ56"/>
    <mergeCell ref="Y69:AC69"/>
    <mergeCell ref="BN27:BU28"/>
    <mergeCell ref="BN29:BU29"/>
    <mergeCell ref="BN30:BU31"/>
    <mergeCell ref="BN32:BU32"/>
    <mergeCell ref="BB53:BK54"/>
    <mergeCell ref="A110:I110"/>
    <mergeCell ref="J110:Q110"/>
    <mergeCell ref="R110:Y110"/>
    <mergeCell ref="Z110:AG110"/>
    <mergeCell ref="AH110:AO110"/>
    <mergeCell ref="AT110:BB110"/>
    <mergeCell ref="BC110:BK110"/>
    <mergeCell ref="BL110:BT110"/>
    <mergeCell ref="A97:I97"/>
    <mergeCell ref="J97:P97"/>
    <mergeCell ref="Q97:W97"/>
    <mergeCell ref="X97:AD97"/>
    <mergeCell ref="AE97:AK97"/>
    <mergeCell ref="AL97:AR97"/>
    <mergeCell ref="AS97:AY97"/>
    <mergeCell ref="AZ97:BF97"/>
    <mergeCell ref="A98:I98"/>
    <mergeCell ref="Z89:AG89"/>
    <mergeCell ref="BO70:BS70"/>
    <mergeCell ref="A93:I94"/>
    <mergeCell ref="A42:M42"/>
    <mergeCell ref="N42:W42"/>
    <mergeCell ref="A31:I31"/>
    <mergeCell ref="A41:M41"/>
    <mergeCell ref="N41:W41"/>
    <mergeCell ref="Z30:AG30"/>
    <mergeCell ref="K69:O69"/>
    <mergeCell ref="X58:AG58"/>
    <mergeCell ref="N57:W57"/>
    <mergeCell ref="X57:AG57"/>
    <mergeCell ref="X56:AG56"/>
    <mergeCell ref="Y70:AC70"/>
    <mergeCell ref="A89:I89"/>
    <mergeCell ref="J89:Q89"/>
    <mergeCell ref="R89:Y89"/>
    <mergeCell ref="R70:X70"/>
    <mergeCell ref="R76:V76"/>
    <mergeCell ref="K70:O70"/>
    <mergeCell ref="R71:X71"/>
    <mergeCell ref="Y78:AC78"/>
    <mergeCell ref="Y77:AC77"/>
    <mergeCell ref="Y67:AE68"/>
    <mergeCell ref="A71:J71"/>
    <mergeCell ref="BF32:BM32"/>
    <mergeCell ref="BL42:BU42"/>
    <mergeCell ref="BB42:BK42"/>
    <mergeCell ref="AH42:AQ42"/>
    <mergeCell ref="BB41:BK41"/>
    <mergeCell ref="AH41:AQ41"/>
    <mergeCell ref="AR42:BA42"/>
    <mergeCell ref="X43:AC43"/>
    <mergeCell ref="X42:AC42"/>
    <mergeCell ref="Z32:AG32"/>
    <mergeCell ref="AH32:AO32"/>
    <mergeCell ref="AP32:AW32"/>
    <mergeCell ref="AH43:AQ43"/>
    <mergeCell ref="AR43:BA43"/>
    <mergeCell ref="BB43:BK43"/>
    <mergeCell ref="AX32:BC32"/>
    <mergeCell ref="BL41:BU41"/>
    <mergeCell ref="A44:M44"/>
    <mergeCell ref="N44:W44"/>
    <mergeCell ref="AH44:AQ44"/>
    <mergeCell ref="BL44:BU44"/>
    <mergeCell ref="N43:W43"/>
    <mergeCell ref="AR44:BA44"/>
    <mergeCell ref="N55:W55"/>
    <mergeCell ref="BL59:BU59"/>
    <mergeCell ref="A57:M57"/>
    <mergeCell ref="A59:M59"/>
    <mergeCell ref="N58:W58"/>
    <mergeCell ref="BL45:BU45"/>
    <mergeCell ref="BL43:BU43"/>
    <mergeCell ref="X46:AC46"/>
    <mergeCell ref="AH46:AQ46"/>
    <mergeCell ref="AR46:BA46"/>
    <mergeCell ref="BB46:BK46"/>
    <mergeCell ref="BL46:BU46"/>
    <mergeCell ref="BB44:BK44"/>
    <mergeCell ref="X45:AC45"/>
    <mergeCell ref="X44:AC44"/>
    <mergeCell ref="R27:Y28"/>
    <mergeCell ref="Z27:AG28"/>
    <mergeCell ref="J29:Q29"/>
    <mergeCell ref="R29:Y29"/>
    <mergeCell ref="Z29:AG29"/>
    <mergeCell ref="AP29:AW29"/>
    <mergeCell ref="AH29:AO29"/>
    <mergeCell ref="A32:I32"/>
    <mergeCell ref="J32:Q32"/>
    <mergeCell ref="R32:Y32"/>
    <mergeCell ref="A30:I30"/>
    <mergeCell ref="A66:J68"/>
    <mergeCell ref="A55:M55"/>
    <mergeCell ref="AH55:AQ55"/>
    <mergeCell ref="AR55:BA55"/>
    <mergeCell ref="K66:Q68"/>
    <mergeCell ref="A50:BU50"/>
    <mergeCell ref="A46:M46"/>
    <mergeCell ref="N46:W46"/>
    <mergeCell ref="N53:W54"/>
    <mergeCell ref="BL53:BU54"/>
    <mergeCell ref="A53:M54"/>
    <mergeCell ref="X53:AG54"/>
    <mergeCell ref="AH53:AQ54"/>
    <mergeCell ref="AR53:BA54"/>
    <mergeCell ref="N59:W59"/>
    <mergeCell ref="X59:AG59"/>
    <mergeCell ref="AH59:AQ59"/>
    <mergeCell ref="AR59:BA59"/>
    <mergeCell ref="BB59:BG59"/>
    <mergeCell ref="A58:M58"/>
    <mergeCell ref="N56:W56"/>
    <mergeCell ref="AR56:BA56"/>
    <mergeCell ref="BL56:BU56"/>
    <mergeCell ref="A63:BU63"/>
    <mergeCell ref="A24:I24"/>
    <mergeCell ref="BF21:BK21"/>
    <mergeCell ref="BF23:BK23"/>
    <mergeCell ref="J21:O21"/>
    <mergeCell ref="R21:W21"/>
    <mergeCell ref="AH21:AM21"/>
    <mergeCell ref="A21:I21"/>
    <mergeCell ref="AH27:AO28"/>
    <mergeCell ref="AX27:BE28"/>
    <mergeCell ref="J24:O24"/>
    <mergeCell ref="R24:W24"/>
    <mergeCell ref="AH24:AM24"/>
    <mergeCell ref="A23:I23"/>
    <mergeCell ref="J23:O23"/>
    <mergeCell ref="R23:W23"/>
    <mergeCell ref="AH23:AM23"/>
    <mergeCell ref="Z24:AG24"/>
    <mergeCell ref="Z23:AG23"/>
    <mergeCell ref="Z21:AG21"/>
    <mergeCell ref="AP24:AW24"/>
    <mergeCell ref="AP21:AW21"/>
    <mergeCell ref="AP23:AW23"/>
    <mergeCell ref="AP27:AW28"/>
    <mergeCell ref="AX24:BB24"/>
    <mergeCell ref="A22:I22"/>
    <mergeCell ref="J22:O22"/>
    <mergeCell ref="R22:W22"/>
    <mergeCell ref="AH22:AM22"/>
    <mergeCell ref="AP22:AW22"/>
    <mergeCell ref="BF22:BK22"/>
    <mergeCell ref="A10:I10"/>
    <mergeCell ref="J10:Q10"/>
    <mergeCell ref="R10:W10"/>
    <mergeCell ref="Z10:AG10"/>
    <mergeCell ref="AH10:AO10"/>
    <mergeCell ref="A12:I12"/>
    <mergeCell ref="J12:Q12"/>
    <mergeCell ref="R12:W12"/>
    <mergeCell ref="Z12:AG12"/>
    <mergeCell ref="AH12:AO12"/>
    <mergeCell ref="AP12:AU12"/>
    <mergeCell ref="AX12:BE12"/>
    <mergeCell ref="BF12:BM12"/>
    <mergeCell ref="A11:I11"/>
    <mergeCell ref="Z22:AG22"/>
    <mergeCell ref="BO71:BS71"/>
    <mergeCell ref="AH8:AO8"/>
    <mergeCell ref="A6:I7"/>
    <mergeCell ref="J6:Q7"/>
    <mergeCell ref="BF6:BM7"/>
    <mergeCell ref="AP7:AW7"/>
    <mergeCell ref="AX7:BE7"/>
    <mergeCell ref="AP11:AU11"/>
    <mergeCell ref="AP10:AU10"/>
    <mergeCell ref="AP9:AU9"/>
    <mergeCell ref="AP8:AU8"/>
    <mergeCell ref="AX10:BE10"/>
    <mergeCell ref="BF10:BM10"/>
    <mergeCell ref="R9:W9"/>
    <mergeCell ref="J9:Q9"/>
    <mergeCell ref="AX9:BE9"/>
    <mergeCell ref="BF9:BM9"/>
    <mergeCell ref="Z9:AG9"/>
    <mergeCell ref="J11:Q11"/>
    <mergeCell ref="R11:W11"/>
    <mergeCell ref="Z11:AG11"/>
    <mergeCell ref="AH11:AO11"/>
    <mergeCell ref="AH9:AO9"/>
    <mergeCell ref="AX11:BE11"/>
    <mergeCell ref="A3:BU3"/>
    <mergeCell ref="BN6:BU7"/>
    <mergeCell ref="R6:BE6"/>
    <mergeCell ref="R7:Y7"/>
    <mergeCell ref="Z7:AG7"/>
    <mergeCell ref="AH7:AO7"/>
    <mergeCell ref="A16:BU16"/>
    <mergeCell ref="A19:I20"/>
    <mergeCell ref="J19:Q20"/>
    <mergeCell ref="R19:Y20"/>
    <mergeCell ref="Z19:AG20"/>
    <mergeCell ref="AH19:AO20"/>
    <mergeCell ref="A8:I8"/>
    <mergeCell ref="J8:Q8"/>
    <mergeCell ref="R8:W8"/>
    <mergeCell ref="Z8:AG8"/>
    <mergeCell ref="AX8:BE8"/>
    <mergeCell ref="BF8:BM8"/>
    <mergeCell ref="AP19:AW20"/>
    <mergeCell ref="BF11:BM11"/>
    <mergeCell ref="AX19:BE20"/>
    <mergeCell ref="BF19:BM20"/>
    <mergeCell ref="A9:I9"/>
    <mergeCell ref="BN11:BS11"/>
    <mergeCell ref="BA74:BG75"/>
    <mergeCell ref="A69:J69"/>
    <mergeCell ref="BH70:BN70"/>
    <mergeCell ref="BA71:BE71"/>
    <mergeCell ref="K74:Q75"/>
    <mergeCell ref="AF74:AL75"/>
    <mergeCell ref="AM74:AS75"/>
    <mergeCell ref="R74:X75"/>
    <mergeCell ref="Y74:AE75"/>
    <mergeCell ref="Y71:AC71"/>
    <mergeCell ref="AM70:AQ70"/>
    <mergeCell ref="BH71:BN71"/>
    <mergeCell ref="BA70:BE70"/>
    <mergeCell ref="AF69:AJ69"/>
    <mergeCell ref="AT70:AZ70"/>
    <mergeCell ref="AT74:AZ75"/>
    <mergeCell ref="AT71:AZ71"/>
    <mergeCell ref="K71:O71"/>
    <mergeCell ref="AT69:AZ69"/>
    <mergeCell ref="AM69:AQ69"/>
    <mergeCell ref="R69:X69"/>
    <mergeCell ref="AF70:AJ70"/>
    <mergeCell ref="AM71:AQ71"/>
    <mergeCell ref="BN93:BU94"/>
    <mergeCell ref="BN88:BU88"/>
    <mergeCell ref="X93:AD94"/>
    <mergeCell ref="AL93:AR94"/>
    <mergeCell ref="BF88:BM88"/>
    <mergeCell ref="BF87:BM87"/>
    <mergeCell ref="R88:Y88"/>
    <mergeCell ref="BG93:BM94"/>
    <mergeCell ref="AS93:AY94"/>
    <mergeCell ref="AZ93:BF94"/>
    <mergeCell ref="AE93:AK94"/>
    <mergeCell ref="AH89:AO89"/>
    <mergeCell ref="AX89:BE89"/>
    <mergeCell ref="BF89:BM89"/>
    <mergeCell ref="AH90:AO90"/>
    <mergeCell ref="AX90:BE90"/>
    <mergeCell ref="BN87:BU87"/>
    <mergeCell ref="BN89:BU89"/>
    <mergeCell ref="AH87:AO87"/>
    <mergeCell ref="AH91:AO91"/>
    <mergeCell ref="AP91:AV91"/>
    <mergeCell ref="AX91:BE91"/>
    <mergeCell ref="BF91:BM91"/>
    <mergeCell ref="BN91:BU91"/>
    <mergeCell ref="AX87:BE87"/>
    <mergeCell ref="AX86:BE86"/>
    <mergeCell ref="BA76:BE76"/>
    <mergeCell ref="BA77:BE77"/>
    <mergeCell ref="BA78:BE78"/>
    <mergeCell ref="A87:I87"/>
    <mergeCell ref="J87:Q87"/>
    <mergeCell ref="R87:Y87"/>
    <mergeCell ref="AX85:BU85"/>
    <mergeCell ref="BN86:BU86"/>
    <mergeCell ref="K77:O77"/>
    <mergeCell ref="BF86:BM86"/>
    <mergeCell ref="A76:J76"/>
    <mergeCell ref="A77:J77"/>
    <mergeCell ref="Y76:AC76"/>
    <mergeCell ref="AF77:AJ77"/>
    <mergeCell ref="AM77:AS77"/>
    <mergeCell ref="AT77:AZ77"/>
    <mergeCell ref="BH78:BN78"/>
    <mergeCell ref="BH76:BN76"/>
    <mergeCell ref="AF78:AJ78"/>
    <mergeCell ref="BH77:BN77"/>
    <mergeCell ref="AT76:AZ76"/>
    <mergeCell ref="J93:P94"/>
    <mergeCell ref="Q93:W94"/>
    <mergeCell ref="R78:V78"/>
    <mergeCell ref="A70:J70"/>
    <mergeCell ref="R67:X68"/>
    <mergeCell ref="A56:M56"/>
    <mergeCell ref="J27:Q28"/>
    <mergeCell ref="X41:AG41"/>
    <mergeCell ref="A85:I86"/>
    <mergeCell ref="R77:V77"/>
    <mergeCell ref="K76:O76"/>
    <mergeCell ref="A29:I29"/>
    <mergeCell ref="A27:I28"/>
    <mergeCell ref="A45:M45"/>
    <mergeCell ref="N45:W45"/>
    <mergeCell ref="A90:I90"/>
    <mergeCell ref="A91:I91"/>
    <mergeCell ref="J91:Q91"/>
    <mergeCell ref="R91:Y91"/>
    <mergeCell ref="Z91:AG91"/>
    <mergeCell ref="A43:M43"/>
    <mergeCell ref="R90:Y90"/>
    <mergeCell ref="Z90:AG90"/>
    <mergeCell ref="J88:Q88"/>
    <mergeCell ref="J95:P95"/>
    <mergeCell ref="BN95:BU95"/>
    <mergeCell ref="AS95:AY95"/>
    <mergeCell ref="AZ95:BF95"/>
    <mergeCell ref="BN96:BU96"/>
    <mergeCell ref="Q96:W96"/>
    <mergeCell ref="AE96:AK96"/>
    <mergeCell ref="A103:AO103"/>
    <mergeCell ref="A95:I95"/>
    <mergeCell ref="Q95:W95"/>
    <mergeCell ref="X95:AD95"/>
    <mergeCell ref="AE95:AK95"/>
    <mergeCell ref="AL95:AR95"/>
    <mergeCell ref="A99:I99"/>
    <mergeCell ref="J99:P99"/>
    <mergeCell ref="Q99:W99"/>
    <mergeCell ref="X99:AD99"/>
    <mergeCell ref="BG97:BK97"/>
    <mergeCell ref="BG96:BK96"/>
    <mergeCell ref="BG95:BK95"/>
    <mergeCell ref="AE98:AK98"/>
    <mergeCell ref="AL98:AR98"/>
    <mergeCell ref="AS98:AY98"/>
    <mergeCell ref="AZ98:BF98"/>
    <mergeCell ref="A96:I96"/>
    <mergeCell ref="J96:P96"/>
    <mergeCell ref="BL108:BT108"/>
    <mergeCell ref="Z106:AO106"/>
    <mergeCell ref="R109:Y109"/>
    <mergeCell ref="X96:AD96"/>
    <mergeCell ref="AT109:BB109"/>
    <mergeCell ref="BC109:BK109"/>
    <mergeCell ref="AL96:AR96"/>
    <mergeCell ref="AS96:AY96"/>
    <mergeCell ref="AZ96:BF96"/>
    <mergeCell ref="Z109:AG109"/>
    <mergeCell ref="AH109:AO109"/>
    <mergeCell ref="AH108:AO108"/>
    <mergeCell ref="BL106:BT107"/>
    <mergeCell ref="BC106:BK107"/>
    <mergeCell ref="BN97:BU97"/>
    <mergeCell ref="Z108:AG108"/>
    <mergeCell ref="R107:Y107"/>
    <mergeCell ref="A108:I108"/>
    <mergeCell ref="J98:P98"/>
    <mergeCell ref="Q98:W98"/>
    <mergeCell ref="X98:AD98"/>
    <mergeCell ref="BN98:BU98"/>
    <mergeCell ref="A109:I109"/>
    <mergeCell ref="J109:Q109"/>
    <mergeCell ref="BG98:BK98"/>
    <mergeCell ref="J108:Q108"/>
    <mergeCell ref="AT106:BB107"/>
    <mergeCell ref="J106:Y106"/>
    <mergeCell ref="J107:Q107"/>
    <mergeCell ref="AH107:AO107"/>
    <mergeCell ref="R108:Y108"/>
    <mergeCell ref="AT108:BB108"/>
    <mergeCell ref="BC108:BK108"/>
    <mergeCell ref="Z107:AG107"/>
    <mergeCell ref="A106:I107"/>
    <mergeCell ref="AT103:BT103"/>
    <mergeCell ref="AE99:AK99"/>
    <mergeCell ref="AL99:AR99"/>
    <mergeCell ref="AS99:AY99"/>
    <mergeCell ref="AZ99:BF99"/>
    <mergeCell ref="BG99:BK99"/>
    <mergeCell ref="BN99:BU99"/>
    <mergeCell ref="BL109:BT109"/>
    <mergeCell ref="BN10:BS10"/>
    <mergeCell ref="BN9:BS9"/>
    <mergeCell ref="BN8:BS8"/>
    <mergeCell ref="BN24:BS24"/>
    <mergeCell ref="BN23:BS23"/>
    <mergeCell ref="BN22:BS22"/>
    <mergeCell ref="BN21:BS21"/>
    <mergeCell ref="BN19:BU20"/>
    <mergeCell ref="BN12:BS12"/>
    <mergeCell ref="AX23:BB23"/>
    <mergeCell ref="AX22:BB22"/>
    <mergeCell ref="AX21:BB21"/>
    <mergeCell ref="AP90:AV90"/>
    <mergeCell ref="AP89:AV89"/>
    <mergeCell ref="AP88:AV88"/>
    <mergeCell ref="AP87:AV87"/>
    <mergeCell ref="AH45:AQ45"/>
    <mergeCell ref="AR45:BA45"/>
    <mergeCell ref="BB45:BK45"/>
    <mergeCell ref="BF90:BM90"/>
    <mergeCell ref="BF24:BK24"/>
    <mergeCell ref="BF31:BM31"/>
    <mergeCell ref="AH30:AO30"/>
    <mergeCell ref="AP30:AW30"/>
    <mergeCell ref="BF30:BM30"/>
    <mergeCell ref="BF27:BM28"/>
    <mergeCell ref="BF29:BM29"/>
    <mergeCell ref="AX31:BC31"/>
    <mergeCell ref="AX30:BC30"/>
    <mergeCell ref="AX29:BC29"/>
    <mergeCell ref="A38:BU38"/>
    <mergeCell ref="AR41:BA41"/>
    <mergeCell ref="A25:I25"/>
    <mergeCell ref="J25:O25"/>
    <mergeCell ref="R25:W25"/>
    <mergeCell ref="Z25:AG25"/>
    <mergeCell ref="AH25:AM25"/>
    <mergeCell ref="AP25:AW25"/>
    <mergeCell ref="AX25:BB25"/>
    <mergeCell ref="BF25:BK25"/>
    <mergeCell ref="BN25:BS25"/>
    <mergeCell ref="A33:I33"/>
    <mergeCell ref="J33:Q33"/>
    <mergeCell ref="R33:Y33"/>
    <mergeCell ref="Z33:AG33"/>
    <mergeCell ref="AH33:AO33"/>
    <mergeCell ref="AP33:AW33"/>
    <mergeCell ref="AX33:BC33"/>
    <mergeCell ref="BF33:BM33"/>
    <mergeCell ref="BN33:BU33"/>
    <mergeCell ref="J30:Q30"/>
    <mergeCell ref="R30:Y30"/>
    <mergeCell ref="J31:Q31"/>
    <mergeCell ref="R31:Y31"/>
    <mergeCell ref="Z31:AG31"/>
    <mergeCell ref="AH31:AO31"/>
    <mergeCell ref="AP31:AW31"/>
    <mergeCell ref="BN90:BU90"/>
    <mergeCell ref="J90:Q90"/>
    <mergeCell ref="Z87:AG87"/>
    <mergeCell ref="K78:O78"/>
    <mergeCell ref="AF71:AJ71"/>
    <mergeCell ref="AM78:AS78"/>
    <mergeCell ref="Z85:AW85"/>
    <mergeCell ref="A82:BU82"/>
    <mergeCell ref="A78:J78"/>
    <mergeCell ref="BH73:BN75"/>
    <mergeCell ref="K73:BG73"/>
    <mergeCell ref="R85:Y86"/>
    <mergeCell ref="Z86:AG86"/>
    <mergeCell ref="AP86:AW86"/>
    <mergeCell ref="J85:Q86"/>
    <mergeCell ref="A73:J75"/>
    <mergeCell ref="AT78:AZ78"/>
    <mergeCell ref="AH86:AO86"/>
    <mergeCell ref="Z88:AG88"/>
    <mergeCell ref="AH88:AO88"/>
    <mergeCell ref="AX88:BE88"/>
    <mergeCell ref="A88:I88"/>
    <mergeCell ref="AF76:AJ76"/>
    <mergeCell ref="AM76:AS76"/>
    <mergeCell ref="A112:I112"/>
    <mergeCell ref="J112:Q112"/>
    <mergeCell ref="R112:Y112"/>
    <mergeCell ref="Z112:AG112"/>
    <mergeCell ref="AH112:AO112"/>
    <mergeCell ref="AT112:BB112"/>
    <mergeCell ref="BC112:BK112"/>
    <mergeCell ref="BL112:BT112"/>
    <mergeCell ref="A111:I111"/>
    <mergeCell ref="J111:Q111"/>
    <mergeCell ref="R111:Y111"/>
    <mergeCell ref="Z111:AG111"/>
    <mergeCell ref="AH111:AO111"/>
    <mergeCell ref="AT111:BB111"/>
    <mergeCell ref="BC111:BK111"/>
    <mergeCell ref="BL111:BT111"/>
  </mergeCells>
  <phoneticPr fontId="2"/>
  <pageMargins left="0.59055118110236227" right="0.59055118110236227" top="0.59055118110236227" bottom="0.59055118110236227" header="0.31496062992125984" footer="0.31496062992125984"/>
  <pageSetup paperSize="9" scale="99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Ｐ８６～８７</vt:lpstr>
      <vt:lpstr>Ｐ８８～８９</vt:lpstr>
      <vt:lpstr>'Ｐ８６～８７'!Print_Area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R08791</dc:creator>
  <cp:lastModifiedBy>深澤　雅裕</cp:lastModifiedBy>
  <cp:lastPrinted>2025-03-18T05:02:20Z</cp:lastPrinted>
  <dcterms:created xsi:type="dcterms:W3CDTF">2010-02-11T23:48:42Z</dcterms:created>
  <dcterms:modified xsi:type="dcterms:W3CDTF">2025-03-27T00:08:55Z</dcterms:modified>
</cp:coreProperties>
</file>