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lesv1\各課フォルダ\1045 水道部\3000 下水道課\令和7年度 作業用フォルダ\①　庶務\②　調査回答\⑪　県市町行財政課調査回答\06_HP作成\"/>
    </mc:Choice>
  </mc:AlternateContent>
  <xr:revisionPtr revIDLastSave="0" documentId="14_{29085616-EDDA-421B-A96A-072362657055}" xr6:coauthVersionLast="47" xr6:coauthVersionMax="47" xr10:uidLastSave="{00000000-0000-0000-0000-000000000000}"/>
  <workbookProtection workbookAlgorithmName="SHA-512" workbookHashValue="75YLRiwmnBitV9eT5Up6CVwZBSwiwdov5mBb3RHH95i/ctDtnfbgkkyB2rQgZXA3DK541N6vDXIlZszYW5/Dlg==" workbookSaltValue="A3tDFRJxFi3saDsA/CqijQ==" workbookSpinCount="100000" lockStructure="1"/>
  <bookViews>
    <workbookView xWindow="-110" yWindow="-110" windowWidth="19420" windowHeight="10300" xr2:uid="{00000000-000D-0000-FFFF-FFFF00000000}"/>
  </bookViews>
  <sheets>
    <sheet name="法適用_下水道事業" sheetId="4" r:id="rId1"/>
    <sheet name="データ" sheetId="5" state="hidden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G85" i="4"/>
  <c r="F85" i="4"/>
  <c r="E85" i="4"/>
  <c r="I10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<sst xmlns="http://schemas.openxmlformats.org/spreadsheetml/2006/main" count="231" uniqueCount="116">
  <si>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</si>
  <si>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</si>
  <si>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</si>
  <si>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</si>
  <si>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</si>
  <si>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</si>
  <si>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</si>
  <si>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</si>
  <si>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</si>
  <si>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</si>
  <si>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</si>
  <si>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</si>
  <si>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</si>
  <si>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</si>
  <si>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</si>
  <si>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</si>
  <si>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</si>
  <si>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</si>
  <si>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</si>
  <si>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</si>
  <si>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</si>
  <si>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</si>
  <si>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</si>
  <si>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</si>
  <si>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</si>
  <si>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</si>
  <si>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</si>
  <si>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</si>
  <si>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</si>
  <si>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</si>
  <si>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</si>
  <si>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</si>
  <si>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</si>
  <si>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</si>
  <si>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</si>
  <si>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</si>
  <si>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</si>
  <si>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</si>
  <si>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</si>
  <si>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</si>
  <si>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</si>
  <si>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</si>
  <si>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</si>
  <si>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</si>
  <si>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</si>
  <si>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</si>
  <si>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</si>
  <si>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</si>
  <si>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</si>
  <si>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</si>
  <si>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</si>
  <si>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</si>
  <si>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</si>
  <si>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</si>
  <si>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</si>
  <si>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</si>
  <si>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</si>
  <si>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</si>
  <si>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</si>
  <si>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</si>
  <si>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</si>
  <si>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</si>
  <si>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</si>
  <si>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</si>
  <si>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</si>
  <si>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</si>
  <si>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</si>
  <si>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</si>
  <si>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</si>
  <si>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</si>
  <si>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</si>
  <si>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</si>
  <si>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</si>
  <si>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</si>
  <si>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</si>
  <si>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</si>
  <si>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</si>
  <si>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</si>
  <si>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</si>
  <si>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</si>
  <si>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</si>
  <si>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</si>
  <si>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</si>
  <si>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</si>
  <si>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</si>
  <si>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</si>
  <si>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</si>
  <si>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</si>
  <si>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</si>
  <si>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</si>
  <si>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</si>
  <si>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</si>
  <si>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</si>
  <si>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</si>
  <si>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</si>
  <si>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</si>
  <si>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富士宮市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</si>
  <si>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</si>
  <si>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</si>
  <si>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</si>
  <si>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</si>
  <si>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</si>
  <si>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</si>
  <si>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</si>
  <si>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</si>
  <si>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</si>
  <si>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</si>
  <si>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</si>
  <si>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</si>
  <si>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</si>
  <si>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</si>
  <si>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</si>
  <si>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</si>
  <si>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令和2年度より公営企業会計を適用しているため、全国平均及び類似団体平均値を大きく下回っています。
　今後は「最適整備構想」などの既存の計画に基づき、設備などの更新を適切に実施していきます。
②管渠老朽化率
　法定耐用年数を迎えた管渠がないため、0.00%となっています。しばらくこの傾向が続くため、適切な維持管理を実施していきます。
③管渠改善率
　当年度に更新した管渠がないため、0.00%となっています。管渠が法定耐用年数を迎えるのはしばらく先となるため、適切な維持管理を実施していきます。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レイワ</t>
    </rPh>
    <rPh sb="17" eb="19">
      <t>ネンド</t>
    </rPh>
    <rPh sb="21" eb="23">
      <t>コウエイ</t>
    </rPh>
    <rPh sb="23" eb="25">
      <t>キギョウ</t>
    </rPh>
    <rPh sb="25" eb="27">
      <t>カイケイ</t>
    </rPh>
    <rPh sb="28" eb="30">
      <t>テキヨウ</t>
    </rPh>
    <rPh sb="37" eb="39">
      <t>ゼンコク</t>
    </rPh>
    <rPh sb="64" eb="66">
      <t>コンゴ</t>
    </rPh>
    <rPh sb="88" eb="90">
      <t>セツビ</t>
    </rPh>
    <rPh sb="93" eb="95">
      <t>コウシン</t>
    </rPh>
    <rPh sb="96" eb="98">
      <t>テキセツ</t>
    </rPh>
    <rPh sb="99" eb="101">
      <t>ジッシ</t>
    </rPh>
    <rPh sb="110" eb="112">
      <t>カンキョ</t>
    </rPh>
    <rPh sb="112" eb="115">
      <t>ロウキュウカ</t>
    </rPh>
    <rPh sb="118" eb="120">
      <t>ホウテイ</t>
    </rPh>
    <rPh sb="120" eb="122">
      <t>タイヨウ</t>
    </rPh>
    <rPh sb="122" eb="124">
      <t>ネンスウ</t>
    </rPh>
    <rPh sb="125" eb="126">
      <t>ムカ</t>
    </rPh>
    <rPh sb="128" eb="130">
      <t>カンキョ</t>
    </rPh>
    <rPh sb="155" eb="157">
      <t>ケイコウ</t>
    </rPh>
    <rPh sb="158" eb="159">
      <t>ツヅ</t>
    </rPh>
    <rPh sb="182" eb="184">
      <t>カンキョ</t>
    </rPh>
    <rPh sb="184" eb="186">
      <t>カイゼン</t>
    </rPh>
    <rPh sb="186" eb="187">
      <t>リツ</t>
    </rPh>
    <rPh sb="189" eb="192">
      <t>トウネンド</t>
    </rPh>
    <rPh sb="193" eb="195">
      <t>コウシン</t>
    </rPh>
    <rPh sb="197" eb="199">
      <t>カンキョ</t>
    </rPh>
    <rPh sb="218" eb="220">
      <t>カンキョ</t>
    </rPh>
    <rPh sb="221" eb="223">
      <t>ホウテイ</t>
    </rPh>
    <rPh sb="223" eb="225">
      <t>タイヨウ</t>
    </rPh>
    <rPh sb="225" eb="227">
      <t>ネンスウ</t>
    </rPh>
    <rPh sb="228" eb="229">
      <t>ムカ</t>
    </rPh>
    <rPh sb="237" eb="238">
      <t>サキ</t>
    </rPh>
    <rPh sb="244" eb="246">
      <t>テキセツ</t>
    </rPh>
    <rPh sb="247" eb="249">
      <t>イジ</t>
    </rPh>
    <rPh sb="249" eb="251">
      <t>カンリ</t>
    </rPh>
    <rPh sb="252" eb="254">
      <t>ジッシ</t>
    </rPh>
    <phoneticPr fontId="4"/>
  </si>
  <si>
    <t>　全国平均及び類似団体平均値と比較して、経営の健全性・効率性は良好であると言えます。
　今後は、人口減少に伴う使用料収入の減少が見込まれますが、使用料水準は高い状況であり、引き続き汚水処理原価の削減に取り組んでいきます。
　施設の老朽化も進んでいくため、適切な施設の維持管理とともに、既存の計画に基づく設備の更新を適切に実施していきます。</t>
    <rPh sb="1" eb="3">
      <t>ゼンコク</t>
    </rPh>
    <rPh sb="3" eb="5">
      <t>ヘイキン</t>
    </rPh>
    <rPh sb="5" eb="6">
      <t>オヨ</t>
    </rPh>
    <rPh sb="7" eb="9">
      <t>ルイジ</t>
    </rPh>
    <rPh sb="9" eb="11">
      <t>ダンタイ</t>
    </rPh>
    <rPh sb="11" eb="14">
      <t>ヘイキンチ</t>
    </rPh>
    <rPh sb="15" eb="17">
      <t>ヒカク</t>
    </rPh>
    <rPh sb="20" eb="22">
      <t>ケイエイ</t>
    </rPh>
    <rPh sb="23" eb="26">
      <t>ケンゼンセイ</t>
    </rPh>
    <rPh sb="27" eb="30">
      <t>コウリツセイ</t>
    </rPh>
    <rPh sb="31" eb="33">
      <t>リョウコウ</t>
    </rPh>
    <rPh sb="37" eb="38">
      <t>イ</t>
    </rPh>
    <rPh sb="44" eb="46">
      <t>コンゴ</t>
    </rPh>
    <rPh sb="48" eb="50">
      <t>ジンコウ</t>
    </rPh>
    <rPh sb="50" eb="52">
      <t>ゲンショウ</t>
    </rPh>
    <rPh sb="53" eb="54">
      <t>トモナ</t>
    </rPh>
    <rPh sb="55" eb="58">
      <t>シヨウリョウ</t>
    </rPh>
    <rPh sb="58" eb="60">
      <t>シュウニュウ</t>
    </rPh>
    <rPh sb="61" eb="63">
      <t>ゲンショウ</t>
    </rPh>
    <rPh sb="64" eb="66">
      <t>ミコ</t>
    </rPh>
    <rPh sb="72" eb="75">
      <t>シヨウリョウ</t>
    </rPh>
    <rPh sb="75" eb="77">
      <t>スイジュン</t>
    </rPh>
    <rPh sb="78" eb="79">
      <t>タカ</t>
    </rPh>
    <rPh sb="80" eb="82">
      <t>ジョウキョウ</t>
    </rPh>
    <rPh sb="86" eb="87">
      <t>ヒ</t>
    </rPh>
    <rPh sb="88" eb="89">
      <t>ツヅ</t>
    </rPh>
    <rPh sb="90" eb="92">
      <t>オスイ</t>
    </rPh>
    <rPh sb="92" eb="94">
      <t>ショリ</t>
    </rPh>
    <rPh sb="94" eb="96">
      <t>ゲンカ</t>
    </rPh>
    <rPh sb="97" eb="99">
      <t>サクゲン</t>
    </rPh>
    <rPh sb="100" eb="101">
      <t>ト</t>
    </rPh>
    <rPh sb="102" eb="103">
      <t>ク</t>
    </rPh>
    <rPh sb="112" eb="114">
      <t>シセツ</t>
    </rPh>
    <rPh sb="115" eb="118">
      <t>ロウキュウカ</t>
    </rPh>
    <rPh sb="119" eb="120">
      <t>スス</t>
    </rPh>
    <rPh sb="127" eb="129">
      <t>テキセツ</t>
    </rPh>
    <rPh sb="130" eb="132">
      <t>シセツ</t>
    </rPh>
    <rPh sb="133" eb="135">
      <t>イジ</t>
    </rPh>
    <rPh sb="135" eb="137">
      <t>カンリ</t>
    </rPh>
    <rPh sb="142" eb="144">
      <t>キソン</t>
    </rPh>
    <rPh sb="145" eb="147">
      <t>ケイカク</t>
    </rPh>
    <rPh sb="148" eb="149">
      <t>モト</t>
    </rPh>
    <rPh sb="151" eb="153">
      <t>セツビ</t>
    </rPh>
    <rPh sb="154" eb="156">
      <t>コウシン</t>
    </rPh>
    <rPh sb="157" eb="159">
      <t>テキセツ</t>
    </rPh>
    <rPh sb="160" eb="162">
      <t>ジッシ</t>
    </rPh>
    <phoneticPr fontId="4"/>
  </si>
  <si>
    <t>①経常収支比率
　単年度収支が黒字である100%を上回っています。経費回収率も100%であることから、使用料以外の収入に依存しておらず、良好であると言えます。
②累積欠損金比率
　累積欠損金が生じていないため、0.00%です。
③流動比率
　100%を上回っており、今後も現金預金の増加に伴って流動資産の増加が見込まれるため、比率は高くなる見込みです。
④企業債残高対事業規模比率
　全国平均及び類似団体平均値より低い値であり、今後の更新計画が未定のため、企業債残高の減少に伴い比率は低くなる見込みです。
⑤経費回収率
　100%となっており、使用料で回収すべき経費を使用料収入で賄えています。今後は人口の減少に伴う使用料収入の減少が見込まれますが、引き続き薬品費などの流動費の削減に努め、汚水処理費を抑制していきます。
⑥汚水処理原価
　全国平均及び類似団体平均値を大幅に下回っており、今後も引き続き汚水処理費の抑制に努めていきます。
⑦施設利用率
　全国平均及び類似団体平均値を上回っているが、今後は利用人口減少に伴って低下が見込まれるため、適切な施設規模の検討が必要となります。
⑧水洗化率
　100%となっており、今後もこの水準を維持していきます。</t>
    <rPh sb="1" eb="3">
      <t>ケイジョウ</t>
    </rPh>
    <rPh sb="3" eb="5">
      <t>シュウシ</t>
    </rPh>
    <rPh sb="5" eb="7">
      <t>ヒリツ</t>
    </rPh>
    <rPh sb="9" eb="12">
      <t>タンネンド</t>
    </rPh>
    <rPh sb="12" eb="14">
      <t>シュウシ</t>
    </rPh>
    <rPh sb="15" eb="17">
      <t>クロジ</t>
    </rPh>
    <rPh sb="25" eb="27">
      <t>ウワマワ</t>
    </rPh>
    <rPh sb="33" eb="35">
      <t>ケイヒ</t>
    </rPh>
    <rPh sb="35" eb="37">
      <t>カイシュウ</t>
    </rPh>
    <rPh sb="37" eb="38">
      <t>リツ</t>
    </rPh>
    <rPh sb="51" eb="54">
      <t>シヨウリョウ</t>
    </rPh>
    <rPh sb="54" eb="56">
      <t>イガイ</t>
    </rPh>
    <rPh sb="57" eb="59">
      <t>シュウニュウ</t>
    </rPh>
    <rPh sb="60" eb="62">
      <t>イゾン</t>
    </rPh>
    <rPh sb="68" eb="70">
      <t>リョウコウ</t>
    </rPh>
    <rPh sb="74" eb="75">
      <t>イ</t>
    </rPh>
    <rPh sb="81" eb="83">
      <t>ルイセキ</t>
    </rPh>
    <rPh sb="83" eb="85">
      <t>ケッソン</t>
    </rPh>
    <rPh sb="85" eb="86">
      <t>キン</t>
    </rPh>
    <rPh sb="86" eb="88">
      <t>ヒリツ</t>
    </rPh>
    <rPh sb="90" eb="92">
      <t>ルイセキ</t>
    </rPh>
    <rPh sb="92" eb="94">
      <t>ケッソン</t>
    </rPh>
    <rPh sb="94" eb="95">
      <t>キン</t>
    </rPh>
    <rPh sb="96" eb="97">
      <t>ショウ</t>
    </rPh>
    <rPh sb="115" eb="117">
      <t>リュウドウ</t>
    </rPh>
    <rPh sb="117" eb="119">
      <t>ヒリツ</t>
    </rPh>
    <rPh sb="133" eb="135">
      <t>コンゴ</t>
    </rPh>
    <rPh sb="136" eb="138">
      <t>ゲンキン</t>
    </rPh>
    <rPh sb="138" eb="140">
      <t>ヨキン</t>
    </rPh>
    <rPh sb="141" eb="143">
      <t>ゾウカ</t>
    </rPh>
    <rPh sb="144" eb="145">
      <t>トモナ</t>
    </rPh>
    <rPh sb="147" eb="149">
      <t>リュウドウ</t>
    </rPh>
    <rPh sb="149" eb="151">
      <t>シサン</t>
    </rPh>
    <rPh sb="152" eb="154">
      <t>ゾウカ</t>
    </rPh>
    <rPh sb="155" eb="157">
      <t>ミコ</t>
    </rPh>
    <rPh sb="163" eb="165">
      <t>ヒリツ</t>
    </rPh>
    <rPh sb="166" eb="167">
      <t>タカ</t>
    </rPh>
    <rPh sb="170" eb="172">
      <t>ミコ</t>
    </rPh>
    <rPh sb="178" eb="180">
      <t>キギョウ</t>
    </rPh>
    <rPh sb="180" eb="181">
      <t>サイ</t>
    </rPh>
    <rPh sb="181" eb="183">
      <t>ザンダカ</t>
    </rPh>
    <rPh sb="183" eb="184">
      <t>タイ</t>
    </rPh>
    <rPh sb="184" eb="186">
      <t>ジギョウ</t>
    </rPh>
    <rPh sb="186" eb="188">
      <t>キボ</t>
    </rPh>
    <rPh sb="188" eb="190">
      <t>ヒリツ</t>
    </rPh>
    <rPh sb="192" eb="194">
      <t>ゼンコク</t>
    </rPh>
    <rPh sb="194" eb="196">
      <t>ヘイキン</t>
    </rPh>
    <rPh sb="196" eb="197">
      <t>オヨ</t>
    </rPh>
    <rPh sb="198" eb="200">
      <t>ルイジ</t>
    </rPh>
    <rPh sb="200" eb="202">
      <t>ダンタイ</t>
    </rPh>
    <rPh sb="202" eb="205">
      <t>ヘイキンチ</t>
    </rPh>
    <rPh sb="207" eb="208">
      <t>ヒク</t>
    </rPh>
    <rPh sb="209" eb="210">
      <t>アタイ</t>
    </rPh>
    <rPh sb="214" eb="216">
      <t>コンゴ</t>
    </rPh>
    <rPh sb="217" eb="219">
      <t>コウシン</t>
    </rPh>
    <rPh sb="219" eb="221">
      <t>ケイカク</t>
    </rPh>
    <rPh sb="222" eb="224">
      <t>ミテイ</t>
    </rPh>
    <rPh sb="237" eb="238">
      <t>トモナ</t>
    </rPh>
    <rPh sb="253" eb="255">
      <t>ヒリツ</t>
    </rPh>
    <rPh sb="256" eb="257">
      <t>ヒク</t>
    </rPh>
    <rPh sb="260" eb="262">
      <t>ミコ</t>
    </rPh>
    <rPh sb="268" eb="270">
      <t>ケイヒ</t>
    </rPh>
    <rPh sb="270" eb="272">
      <t>カイシュウ</t>
    </rPh>
    <rPh sb="272" eb="273">
      <t>リツ</t>
    </rPh>
    <rPh sb="286" eb="289">
      <t>シヨウリョウ</t>
    </rPh>
    <rPh sb="290" eb="292">
      <t>カイシュウ</t>
    </rPh>
    <rPh sb="295" eb="297">
      <t>ケイヒ</t>
    </rPh>
    <rPh sb="298" eb="301">
      <t>シヨウリョウ</t>
    </rPh>
    <rPh sb="301" eb="303">
      <t>シュウニュウ</t>
    </rPh>
    <rPh sb="304" eb="305">
      <t>マカナ</t>
    </rPh>
    <rPh sb="311" eb="313">
      <t>コンゴ</t>
    </rPh>
    <rPh sb="314" eb="316">
      <t>ジンコウ</t>
    </rPh>
    <rPh sb="317" eb="319">
      <t>ゲンショウ</t>
    </rPh>
    <rPh sb="320" eb="321">
      <t>トモナ</t>
    </rPh>
    <rPh sb="322" eb="325">
      <t>シヨウリョウ</t>
    </rPh>
    <rPh sb="325" eb="327">
      <t>シュウニュウ</t>
    </rPh>
    <rPh sb="328" eb="330">
      <t>ゲンショウ</t>
    </rPh>
    <rPh sb="331" eb="333">
      <t>ミコ</t>
    </rPh>
    <rPh sb="339" eb="340">
      <t>ヒ</t>
    </rPh>
    <rPh sb="341" eb="342">
      <t>ツヅ</t>
    </rPh>
    <rPh sb="343" eb="345">
      <t>ヤクヒン</t>
    </rPh>
    <rPh sb="345" eb="346">
      <t>ヒ</t>
    </rPh>
    <rPh sb="349" eb="351">
      <t>リュウドウ</t>
    </rPh>
    <rPh sb="351" eb="352">
      <t>ヒ</t>
    </rPh>
    <rPh sb="353" eb="355">
      <t>サクゲン</t>
    </rPh>
    <rPh sb="356" eb="357">
      <t>ツト</t>
    </rPh>
    <rPh sb="359" eb="361">
      <t>オスイ</t>
    </rPh>
    <rPh sb="361" eb="363">
      <t>ショリ</t>
    </rPh>
    <rPh sb="363" eb="364">
      <t>ヒ</t>
    </rPh>
    <rPh sb="365" eb="367">
      <t>ヨクセイ</t>
    </rPh>
    <rPh sb="376" eb="378">
      <t>オスイ</t>
    </rPh>
    <rPh sb="378" eb="380">
      <t>ショリ</t>
    </rPh>
    <rPh sb="380" eb="382">
      <t>ゲンカ</t>
    </rPh>
    <rPh sb="384" eb="386">
      <t>ゼンコク</t>
    </rPh>
    <rPh sb="386" eb="388">
      <t>ヘイキン</t>
    </rPh>
    <rPh sb="388" eb="389">
      <t>オヨ</t>
    </rPh>
    <rPh sb="390" eb="392">
      <t>ルイジ</t>
    </rPh>
    <rPh sb="392" eb="394">
      <t>ダンタイ</t>
    </rPh>
    <rPh sb="394" eb="397">
      <t>ヘイキンチ</t>
    </rPh>
    <rPh sb="398" eb="400">
      <t>オオハバ</t>
    </rPh>
    <rPh sb="401" eb="403">
      <t>シタマワ</t>
    </rPh>
    <rPh sb="408" eb="410">
      <t>コンゴ</t>
    </rPh>
    <rPh sb="411" eb="412">
      <t>ヒ</t>
    </rPh>
    <rPh sb="413" eb="414">
      <t>ツヅ</t>
    </rPh>
    <rPh sb="415" eb="417">
      <t>オスイ</t>
    </rPh>
    <rPh sb="417" eb="419">
      <t>ショリ</t>
    </rPh>
    <rPh sb="419" eb="420">
      <t>ヒ</t>
    </rPh>
    <rPh sb="421" eb="423">
      <t>ヨクセイ</t>
    </rPh>
    <rPh sb="424" eb="425">
      <t>ツト</t>
    </rPh>
    <rPh sb="434" eb="436">
      <t>シセツ</t>
    </rPh>
    <rPh sb="436" eb="439">
      <t>リヨウリツ</t>
    </rPh>
    <rPh sb="441" eb="443">
      <t>ゼンコク</t>
    </rPh>
    <rPh sb="443" eb="445">
      <t>ヘイキン</t>
    </rPh>
    <rPh sb="445" eb="446">
      <t>オヨ</t>
    </rPh>
    <rPh sb="447" eb="449">
      <t>ルイジ</t>
    </rPh>
    <rPh sb="449" eb="451">
      <t>ダンタイ</t>
    </rPh>
    <rPh sb="451" eb="454">
      <t>ヘイキンチ</t>
    </rPh>
    <rPh sb="455" eb="456">
      <t>ウエ</t>
    </rPh>
    <rPh sb="463" eb="465">
      <t>コンゴ</t>
    </rPh>
    <rPh sb="466" eb="468">
      <t>リヨウ</t>
    </rPh>
    <rPh sb="468" eb="470">
      <t>ジンコウ</t>
    </rPh>
    <rPh sb="470" eb="472">
      <t>ゲンショウ</t>
    </rPh>
    <rPh sb="473" eb="474">
      <t>トモナ</t>
    </rPh>
    <rPh sb="476" eb="478">
      <t>テイカ</t>
    </rPh>
    <rPh sb="479" eb="481">
      <t>ミコ</t>
    </rPh>
    <rPh sb="487" eb="489">
      <t>テキセツ</t>
    </rPh>
    <rPh sb="490" eb="492">
      <t>シセツ</t>
    </rPh>
    <rPh sb="492" eb="494">
      <t>キボ</t>
    </rPh>
    <rPh sb="495" eb="497">
      <t>ケントウ</t>
    </rPh>
    <rPh sb="498" eb="500">
      <t>ヒツヨウ</t>
    </rPh>
    <rPh sb="508" eb="511">
      <t>スイセンカ</t>
    </rPh>
    <rPh sb="511" eb="512">
      <t>リツ</t>
    </rPh>
    <rPh sb="525" eb="527">
      <t>コンゴスイジュンイジ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</si>
</sst>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.8000000000000007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1-4B69-B5C1-8120B3EA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1-4B69-B5C1-8120B3EA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67.69</c:v>
                </c:pt>
                <c:pt idx="1">
                  <c:v>63.08</c:v>
                </c:pt>
                <c:pt idx="2">
                  <c:v>61.54</c:v>
                </c:pt>
                <c:pt idx="3">
                  <c:v>58.46</c:v>
                </c:pt>
                <c:pt idx="4">
                  <c:v>56.92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8-46BE-B9FB-C73650A0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8-46BE-B9FB-C73650A0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19-86CA-68B798C9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E-4419-86CA-68B798C9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160.57</c:v>
                </c:pt>
                <c:pt idx="1">
                  <c:v>157.58000000000001</c:v>
                </c:pt>
                <c:pt idx="2">
                  <c:v>160.93</c:v>
                </c:pt>
                <c:pt idx="3">
                  <c:v>163.28</c:v>
                </c:pt>
                <c:pt idx="4">
                  <c:v>163.72999999999999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1-4817-B34D-D2C5AE82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1-4817-B34D-D2C5AE82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3.54</c:v>
                </c:pt>
                <c:pt idx="1">
                  <c:v>7.07</c:v>
                </c:pt>
                <c:pt idx="2">
                  <c:v>10.19</c:v>
                </c:pt>
                <c:pt idx="3">
                  <c:v>13.25</c:v>
                </c:pt>
                <c:pt idx="4">
                  <c:v>16.32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2-4DC7-B873-D39B633E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DC7-B873-D39B633E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7-4A6C-AA3A-B097822A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7-4A6C-AA3A-B097822A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B-44EE-9122-97D95A45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B-44EE-9122-97D95A45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71.819999999999993</c:v>
                </c:pt>
                <c:pt idx="1">
                  <c:v>123.94</c:v>
                </c:pt>
                <c:pt idx="2">
                  <c:v>154.1</c:v>
                </c:pt>
                <c:pt idx="3">
                  <c:v>188.02</c:v>
                </c:pt>
                <c:pt idx="4">
                  <c:v>229.41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1-4622-99FE-B25C2335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1-4622-99FE-B25C2335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1448.47</c:v>
                </c:pt>
                <c:pt idx="1">
                  <c:v>1310.27</c:v>
                </c:pt>
                <c:pt idx="2">
                  <c:v>1168.6300000000001</c:v>
                </c:pt>
                <c:pt idx="3">
                  <c:v>998.95</c:v>
                </c:pt>
                <c:pt idx="4">
                  <c:v>747.37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1-419E-A117-687978DF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1-419E-A117-687978DF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2-4227-91B2-9B2AAEE7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2-4227-91B2-9B2AAEE79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172.43</c:v>
                </c:pt>
                <c:pt idx="1">
                  <c:v>171.78</c:v>
                </c:pt>
                <c:pt idx="2">
                  <c:v>173.64</c:v>
                </c:pt>
                <c:pt idx="3">
                  <c:v>172.69</c:v>
                </c:pt>
                <c:pt idx="4">
                  <c:v>172.07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31C-B0DB-9F9CB6DF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31C-B0DB-9F9CB6DF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M11" zoomScaleNormal="10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静岡県　富士宮市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126857</v>
      </c>
      <c r="AM8" s="45"/>
      <c r="AN8" s="45"/>
      <c r="AO8" s="45"/>
      <c r="AP8" s="45"/>
      <c r="AQ8" s="45"/>
      <c r="AR8" s="45"/>
      <c r="AS8" s="45"/>
      <c r="AT8" s="44">
        <f>データ!T6</f>
        <v>389.08</v>
      </c>
      <c r="AU8" s="44"/>
      <c r="AV8" s="44"/>
      <c r="AW8" s="44"/>
      <c r="AX8" s="44"/>
      <c r="AY8" s="44"/>
      <c r="AZ8" s="44"/>
      <c r="BA8" s="44"/>
      <c r="BB8" s="44">
        <f>データ!U6</f>
        <v>326.04000000000002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90.92</v>
      </c>
      <c r="J10" s="44"/>
      <c r="K10" s="44"/>
      <c r="L10" s="44"/>
      <c r="M10" s="44"/>
      <c r="N10" s="44"/>
      <c r="O10" s="44"/>
      <c r="P10" s="44">
        <f>データ!P6</f>
        <v>0.09</v>
      </c>
      <c r="Q10" s="44"/>
      <c r="R10" s="44"/>
      <c r="S10" s="44"/>
      <c r="T10" s="44"/>
      <c r="U10" s="44"/>
      <c r="V10" s="44"/>
      <c r="W10" s="44">
        <f>データ!Q6</f>
        <v>108.94</v>
      </c>
      <c r="X10" s="44"/>
      <c r="Y10" s="44"/>
      <c r="Z10" s="44"/>
      <c r="AA10" s="44"/>
      <c r="AB10" s="44"/>
      <c r="AC10" s="44"/>
      <c r="AD10" s="45">
        <f>データ!R6</f>
        <v>3630</v>
      </c>
      <c r="AE10" s="45"/>
      <c r="AF10" s="45"/>
      <c r="AG10" s="45"/>
      <c r="AH10" s="45"/>
      <c r="AI10" s="45"/>
      <c r="AJ10" s="45"/>
      <c r="AK10" s="2"/>
      <c r="AL10" s="45">
        <f>データ!V6</f>
        <v>111</v>
      </c>
      <c r="AM10" s="45"/>
      <c r="AN10" s="45"/>
      <c r="AO10" s="45"/>
      <c r="AP10" s="45"/>
      <c r="AQ10" s="45"/>
      <c r="AR10" s="45"/>
      <c r="AS10" s="45"/>
      <c r="AT10" s="44">
        <f>データ!W6</f>
        <v>0.11</v>
      </c>
      <c r="AU10" s="44"/>
      <c r="AV10" s="44"/>
      <c r="AW10" s="44"/>
      <c r="AX10" s="44"/>
      <c r="AY10" s="44"/>
      <c r="AZ10" s="44"/>
      <c r="BA10" s="44"/>
      <c r="BB10" s="44">
        <f>データ!X6</f>
        <v>1009.09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115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/lK1c6RxJZMxm6k2b7i3sd6Nfw/se5iGFeLnSnPZyH9LHeocJGggZ3zwfNOYNyMW+mbyUyf22up709FpAEUGGA==" saltValue="68N4X6IrzlSpRDmapMKqZ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222071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静岡県　富士宮市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90.92</v>
      </c>
      <c r="P6" s="20">
        <f t="shared" si="3"/>
        <v>0.09</v>
      </c>
      <c r="Q6" s="20">
        <f t="shared" si="3"/>
        <v>108.94</v>
      </c>
      <c r="R6" s="20">
        <f t="shared" si="3"/>
        <v>3630</v>
      </c>
      <c r="S6" s="20">
        <f t="shared" si="3"/>
        <v>126857</v>
      </c>
      <c r="T6" s="20">
        <f t="shared" si="3"/>
        <v>389.08</v>
      </c>
      <c r="U6" s="20">
        <f t="shared" si="3"/>
        <v>326.04000000000002</v>
      </c>
      <c r="V6" s="20">
        <f t="shared" si="3"/>
        <v>111</v>
      </c>
      <c r="W6" s="20">
        <f t="shared" si="3"/>
        <v>0.11</v>
      </c>
      <c r="X6" s="20">
        <f t="shared" si="3"/>
        <v>1009.09</v>
      </c>
      <c r="Y6" s="21">
        <f>IF(Y7="",NA(),Y7)</f>
        <v>160.57</v>
      </c>
      <c r="Z6" s="21">
        <f t="shared" ref="Z6:AH6" si="4">IF(Z7="",NA(),Z7)</f>
        <v>157.58000000000001</v>
      </c>
      <c r="AA6" s="21">
        <f t="shared" si="4"/>
        <v>160.93</v>
      </c>
      <c r="AB6" s="21">
        <f t="shared" si="4"/>
        <v>163.28</v>
      </c>
      <c r="AC6" s="21">
        <f t="shared" si="4"/>
        <v>163.72999999999999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71.819999999999993</v>
      </c>
      <c r="AV6" s="21">
        <f t="shared" ref="AV6:BD6" si="6">IF(AV7="",NA(),AV7)</f>
        <v>123.94</v>
      </c>
      <c r="AW6" s="21">
        <f t="shared" si="6"/>
        <v>154.1</v>
      </c>
      <c r="AX6" s="21">
        <f t="shared" si="6"/>
        <v>188.02</v>
      </c>
      <c r="AY6" s="21">
        <f t="shared" si="6"/>
        <v>229.41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>
        <f>IF(BF7="",NA(),BF7)</f>
        <v>1448.47</v>
      </c>
      <c r="BG6" s="21">
        <f t="shared" ref="BG6:BO6" si="7">IF(BG7="",NA(),BG7)</f>
        <v>1310.27</v>
      </c>
      <c r="BH6" s="21">
        <f t="shared" si="7"/>
        <v>1168.6300000000001</v>
      </c>
      <c r="BI6" s="21">
        <f t="shared" si="7"/>
        <v>998.95</v>
      </c>
      <c r="BJ6" s="21">
        <f t="shared" si="7"/>
        <v>747.37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172.43</v>
      </c>
      <c r="CC6" s="21">
        <f t="shared" ref="CC6:CK6" si="9">IF(CC7="",NA(),CC7)</f>
        <v>171.78</v>
      </c>
      <c r="CD6" s="21">
        <f t="shared" si="9"/>
        <v>173.64</v>
      </c>
      <c r="CE6" s="21">
        <f t="shared" si="9"/>
        <v>172.69</v>
      </c>
      <c r="CF6" s="21">
        <f t="shared" si="9"/>
        <v>172.07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67.69</v>
      </c>
      <c r="CN6" s="21">
        <f t="shared" ref="CN6:CV6" si="10">IF(CN7="",NA(),CN7)</f>
        <v>63.08</v>
      </c>
      <c r="CO6" s="21">
        <f t="shared" si="10"/>
        <v>61.54</v>
      </c>
      <c r="CP6" s="21">
        <f t="shared" si="10"/>
        <v>58.46</v>
      </c>
      <c r="CQ6" s="21">
        <f t="shared" si="10"/>
        <v>56.92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3.54</v>
      </c>
      <c r="DJ6" s="21">
        <f t="shared" ref="DJ6:DR6" si="12">IF(DJ7="",NA(),DJ7)</f>
        <v>7.07</v>
      </c>
      <c r="DK6" s="21">
        <f t="shared" si="12"/>
        <v>10.19</v>
      </c>
      <c r="DL6" s="21">
        <f t="shared" si="12"/>
        <v>13.25</v>
      </c>
      <c r="DM6" s="21">
        <f t="shared" si="12"/>
        <v>16.32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222071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90.92</v>
      </c>
      <c r="P7" s="24">
        <v>0.09</v>
      </c>
      <c r="Q7" s="24">
        <v>108.94</v>
      </c>
      <c r="R7" s="24">
        <v>3630</v>
      </c>
      <c r="S7" s="24">
        <v>126857</v>
      </c>
      <c r="T7" s="24">
        <v>389.08</v>
      </c>
      <c r="U7" s="24">
        <v>326.04000000000002</v>
      </c>
      <c r="V7" s="24">
        <v>111</v>
      </c>
      <c r="W7" s="24">
        <v>0.11</v>
      </c>
      <c r="X7" s="24">
        <v>1009.09</v>
      </c>
      <c r="Y7" s="24">
        <v>160.57</v>
      </c>
      <c r="Z7" s="24">
        <v>157.58000000000001</v>
      </c>
      <c r="AA7" s="24">
        <v>160.93</v>
      </c>
      <c r="AB7" s="24">
        <v>163.28</v>
      </c>
      <c r="AC7" s="24">
        <v>163.72999999999999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71.819999999999993</v>
      </c>
      <c r="AV7" s="24">
        <v>123.94</v>
      </c>
      <c r="AW7" s="24">
        <v>154.1</v>
      </c>
      <c r="AX7" s="24">
        <v>188.02</v>
      </c>
      <c r="AY7" s="24">
        <v>229.41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1448.47</v>
      </c>
      <c r="BG7" s="24">
        <v>1310.27</v>
      </c>
      <c r="BH7" s="24">
        <v>1168.6300000000001</v>
      </c>
      <c r="BI7" s="24">
        <v>998.95</v>
      </c>
      <c r="BJ7" s="24">
        <v>747.37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100</v>
      </c>
      <c r="BR7" s="24">
        <v>100</v>
      </c>
      <c r="BS7" s="24">
        <v>100</v>
      </c>
      <c r="BT7" s="24">
        <v>100</v>
      </c>
      <c r="BU7" s="24">
        <v>100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172.43</v>
      </c>
      <c r="CC7" s="24">
        <v>171.78</v>
      </c>
      <c r="CD7" s="24">
        <v>173.64</v>
      </c>
      <c r="CE7" s="24">
        <v>172.69</v>
      </c>
      <c r="CF7" s="24">
        <v>172.07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67.69</v>
      </c>
      <c r="CN7" s="24">
        <v>63.08</v>
      </c>
      <c r="CO7" s="24">
        <v>61.54</v>
      </c>
      <c r="CP7" s="24">
        <v>58.46</v>
      </c>
      <c r="CQ7" s="24">
        <v>56.92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3.54</v>
      </c>
      <c r="DJ7" s="24">
        <v>7.07</v>
      </c>
      <c r="DK7" s="24">
        <v>10.19</v>
      </c>
      <c r="DL7" s="24">
        <v>13.25</v>
      </c>
      <c r="DM7" s="24">
        <v>16.32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佐野　勝紀</cp:lastModifiedBy>
  <dcterms:created xsi:type="dcterms:W3CDTF">2025-12-23T06:20:44Z</dcterms:created>
  <dcterms:modified xsi:type="dcterms:W3CDTF">2026-03-10T00:16:11Z</dcterms:modified>
  <cp:category/>
</cp:coreProperties>
</file>