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985" activeTab="0"/>
  </bookViews>
  <sheets>
    <sheet name="第21表 (R2)" sheetId="1" r:id="rId1"/>
  </sheets>
  <definedNames>
    <definedName name="_xlnm.Print_Area" localSheetId="0">'第21表 (R2)'!$A$1:$Z$59</definedName>
  </definedNames>
  <calcPr fullCalcOnLoad="1"/>
</workbook>
</file>

<file path=xl/sharedStrings.xml><?xml version="1.0" encoding="utf-8"?>
<sst xmlns="http://schemas.openxmlformats.org/spreadsheetml/2006/main" count="260" uniqueCount="32">
  <si>
    <t>子供の数（３区分）</t>
  </si>
  <si>
    <t>子供の年齢（６区分）</t>
  </si>
  <si>
    <t>最年少の子供が12～14歳</t>
  </si>
  <si>
    <t>最年少の子供が15～17歳</t>
  </si>
  <si>
    <t>最年少の子供が18～19歳</t>
  </si>
  <si>
    <t>最年少の子供が 6～11歳</t>
  </si>
  <si>
    <t>最年少の子供が 3～ 5歳</t>
  </si>
  <si>
    <t>最年少の子供が 3歳未満</t>
  </si>
  <si>
    <t xml:space="preserve"> （再掲）</t>
  </si>
  <si>
    <t>最年長の子供が6歳未満</t>
  </si>
  <si>
    <t>子供が1人</t>
  </si>
  <si>
    <t>子供が2人</t>
  </si>
  <si>
    <t>1世帯当たり子供の数</t>
  </si>
  <si>
    <t>55歳以上</t>
  </si>
  <si>
    <t>総　数</t>
  </si>
  <si>
    <t>総</t>
  </si>
  <si>
    <t>数</t>
  </si>
  <si>
    <t>死</t>
  </si>
  <si>
    <t>別</t>
  </si>
  <si>
    <t>離</t>
  </si>
  <si>
    <t>子供が3人以上</t>
  </si>
  <si>
    <t>25～34</t>
  </si>
  <si>
    <t>35～44</t>
  </si>
  <si>
    <t>45～54</t>
  </si>
  <si>
    <t>-</t>
  </si>
  <si>
    <t>第21表　父の年齢（５区分），父の配偶関係（２区分），子供の数（３区分），　　　子供の年齢（６区分）別父子世帯数，父子世帯人員及び１世帯当たり子供の数</t>
  </si>
  <si>
    <t>父が
15～24歳</t>
  </si>
  <si>
    <t>世帯</t>
  </si>
  <si>
    <t>父子世帯数</t>
  </si>
  <si>
    <t>父子世帯人員</t>
  </si>
  <si>
    <t>注：配偶区分の総数には父の配偶関係「未婚」を含む。</t>
  </si>
  <si>
    <r>
      <t>(再掲)</t>
    </r>
    <r>
      <rPr>
        <sz val="9"/>
        <color indexed="8"/>
        <rFont val="ＭＳ 明朝"/>
        <family val="1"/>
      </rPr>
      <t>　　　　65歳未満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</si>
</sst>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);[Red]\(#,##0\)"/>
    <numFmt numFmtId="179" formatCode="#,##0.0"/>
    <numFmt numFmtId="180" formatCode="\-"/>
    <numFmt numFmtId="181" formatCode="0.00_ ;[Red]\-0.00\ "/>
    <numFmt numFmtId="182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 tint="0.04998999834060669"/>
      <name val="ＭＳ 明朝"/>
      <family val="1"/>
    </font>
    <font>
      <sz val="12"/>
      <color theme="1" tint="0.04998999834060669"/>
      <name val="ＭＳ 明朝"/>
      <family val="1"/>
    </font>
    <font>
      <sz val="9"/>
      <color theme="1" tint="0.04998999834060669"/>
      <name val="ＭＳ 明朝"/>
      <family val="1"/>
    </font>
    <font>
      <sz val="6"/>
      <color theme="1" tint="0.04998999834060669"/>
      <name val="ＭＳ 明朝"/>
      <family val="1"/>
    </font>
    <font>
      <sz val="8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 quotePrefix="1">
      <alignment horizontal="left"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righ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/>
    </xf>
    <xf numFmtId="0" fontId="44" fillId="0" borderId="0" xfId="0" applyFont="1" applyAlignment="1">
      <alignment horizontal="left" vertic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vertical="top" wrapText="1"/>
    </xf>
    <xf numFmtId="0" fontId="46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vertical="top" wrapText="1"/>
    </xf>
    <xf numFmtId="0" fontId="48" fillId="0" borderId="17" xfId="0" applyFont="1" applyBorder="1" applyAlignment="1">
      <alignment horizontal="right"/>
    </xf>
    <xf numFmtId="0" fontId="48" fillId="0" borderId="18" xfId="0" applyFont="1" applyBorder="1" applyAlignment="1">
      <alignment horizontal="right"/>
    </xf>
    <xf numFmtId="0" fontId="48" fillId="0" borderId="19" xfId="0" applyFont="1" applyBorder="1" applyAlignment="1">
      <alignment horizontal="right"/>
    </xf>
    <xf numFmtId="0" fontId="44" fillId="0" borderId="20" xfId="0" applyNumberFormat="1" applyFont="1" applyBorder="1" applyAlignment="1">
      <alignment/>
    </xf>
    <xf numFmtId="180" fontId="44" fillId="0" borderId="20" xfId="0" applyNumberFormat="1" applyFont="1" applyBorder="1" applyAlignment="1">
      <alignment horizontal="right"/>
    </xf>
    <xf numFmtId="0" fontId="44" fillId="0" borderId="20" xfId="0" applyNumberFormat="1" applyFont="1" applyBorder="1" applyAlignment="1">
      <alignment horizontal="right"/>
    </xf>
    <xf numFmtId="0" fontId="44" fillId="0" borderId="0" xfId="0" applyNumberFormat="1" applyFont="1" applyAlignment="1">
      <alignment horizontal="right"/>
    </xf>
    <xf numFmtId="180" fontId="44" fillId="0" borderId="0" xfId="0" applyNumberFormat="1" applyFont="1" applyAlignment="1">
      <alignment horizontal="right"/>
    </xf>
    <xf numFmtId="0" fontId="44" fillId="0" borderId="19" xfId="0" applyNumberFormat="1" applyFont="1" applyBorder="1" applyAlignment="1">
      <alignment horizontal="right"/>
    </xf>
    <xf numFmtId="0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8" fillId="0" borderId="0" xfId="0" applyFont="1" applyFill="1" applyAlignment="1">
      <alignment horizontal="distributed" vertical="distributed"/>
    </xf>
    <xf numFmtId="0" fontId="44" fillId="0" borderId="19" xfId="0" applyNumberFormat="1" applyFont="1" applyFill="1" applyBorder="1" applyAlignment="1">
      <alignment/>
    </xf>
    <xf numFmtId="0" fontId="44" fillId="0" borderId="20" xfId="0" applyNumberFormat="1" applyFont="1" applyFill="1" applyBorder="1" applyAlignment="1">
      <alignment/>
    </xf>
    <xf numFmtId="180" fontId="44" fillId="0" borderId="20" xfId="0" applyNumberFormat="1" applyFont="1" applyFill="1" applyBorder="1" applyAlignment="1">
      <alignment/>
    </xf>
    <xf numFmtId="180" fontId="44" fillId="0" borderId="11" xfId="0" applyNumberFormat="1" applyFont="1" applyFill="1" applyBorder="1" applyAlignment="1">
      <alignment horizontal="right"/>
    </xf>
    <xf numFmtId="0" fontId="44" fillId="0" borderId="20" xfId="0" applyNumberFormat="1" applyFont="1" applyFill="1" applyBorder="1" applyAlignment="1">
      <alignment horizontal="right"/>
    </xf>
    <xf numFmtId="0" fontId="44" fillId="0" borderId="0" xfId="0" applyNumberFormat="1" applyFont="1" applyFill="1" applyAlignment="1">
      <alignment horizontal="right"/>
    </xf>
    <xf numFmtId="0" fontId="44" fillId="0" borderId="11" xfId="0" applyNumberFormat="1" applyFont="1" applyFill="1" applyBorder="1" applyAlignment="1">
      <alignment horizontal="right"/>
    </xf>
    <xf numFmtId="0" fontId="44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80" fontId="44" fillId="0" borderId="20" xfId="0" applyNumberFormat="1" applyFont="1" applyFill="1" applyBorder="1" applyAlignment="1">
      <alignment horizontal="right"/>
    </xf>
    <xf numFmtId="0" fontId="44" fillId="0" borderId="19" xfId="0" applyNumberFormat="1" applyFont="1" applyFill="1" applyBorder="1" applyAlignment="1">
      <alignment horizontal="right"/>
    </xf>
    <xf numFmtId="180" fontId="44" fillId="0" borderId="0" xfId="0" applyNumberFormat="1" applyFont="1" applyFill="1" applyAlignment="1">
      <alignment/>
    </xf>
    <xf numFmtId="0" fontId="44" fillId="0" borderId="0" xfId="0" applyFont="1" applyFill="1" applyBorder="1" applyAlignment="1">
      <alignment/>
    </xf>
    <xf numFmtId="0" fontId="48" fillId="0" borderId="20" xfId="0" applyNumberFormat="1" applyFont="1" applyFill="1" applyBorder="1" applyAlignment="1">
      <alignment horizontal="right"/>
    </xf>
    <xf numFmtId="0" fontId="48" fillId="0" borderId="19" xfId="0" applyNumberFormat="1" applyFont="1" applyFill="1" applyBorder="1" applyAlignment="1">
      <alignment horizontal="right"/>
    </xf>
    <xf numFmtId="38" fontId="44" fillId="0" borderId="20" xfId="51" applyFont="1" applyFill="1" applyBorder="1" applyAlignment="1">
      <alignment horizontal="right"/>
    </xf>
    <xf numFmtId="0" fontId="44" fillId="0" borderId="0" xfId="0" applyFont="1" applyFill="1" applyAlignment="1">
      <alignment horizontal="distributed" vertical="distributed"/>
    </xf>
    <xf numFmtId="0" fontId="48" fillId="0" borderId="0" xfId="0" applyNumberFormat="1" applyFont="1" applyFill="1" applyBorder="1" applyAlignment="1">
      <alignment horizontal="right"/>
    </xf>
    <xf numFmtId="4" fontId="44" fillId="0" borderId="20" xfId="0" applyNumberFormat="1" applyFont="1" applyBorder="1" applyAlignment="1">
      <alignment/>
    </xf>
    <xf numFmtId="4" fontId="44" fillId="0" borderId="19" xfId="0" applyNumberFormat="1" applyFont="1" applyBorder="1" applyAlignment="1">
      <alignment/>
    </xf>
    <xf numFmtId="0" fontId="44" fillId="0" borderId="21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Fill="1" applyAlignment="1">
      <alignment horizontal="distributed" vertical="distributed"/>
    </xf>
    <xf numFmtId="0" fontId="44" fillId="0" borderId="0" xfId="0" applyFont="1" applyAlignment="1">
      <alignment horizontal="distributed" vertical="distributed"/>
    </xf>
    <xf numFmtId="0" fontId="44" fillId="0" borderId="0" xfId="0" applyFont="1" applyBorder="1" applyAlignment="1">
      <alignment horizontal="distributed" vertical="center"/>
    </xf>
    <xf numFmtId="0" fontId="44" fillId="0" borderId="12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9"/>
  <sheetViews>
    <sheetView tabSelected="1"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D4"/>
    </sheetView>
  </sheetViews>
  <sheetFormatPr defaultColWidth="9.00390625" defaultRowHeight="13.5"/>
  <cols>
    <col min="1" max="1" width="1.12109375" style="0" customWidth="1"/>
    <col min="2" max="2" width="1.75390625" style="0" customWidth="1"/>
    <col min="3" max="3" width="1.625" style="0" customWidth="1"/>
    <col min="4" max="4" width="18.125" style="0" customWidth="1"/>
    <col min="5" max="5" width="1.00390625" style="0" customWidth="1"/>
    <col min="6" max="26" width="7.125" style="0" customWidth="1"/>
  </cols>
  <sheetData>
    <row r="1" s="2" customFormat="1" ht="19.5" customHeight="1">
      <c r="D1" s="3" t="s">
        <v>25</v>
      </c>
    </row>
    <row r="2" spans="1:26" s="2" customFormat="1" ht="14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5" s="2" customFormat="1" ht="31.5" customHeight="1">
      <c r="A3" s="5"/>
      <c r="B3" s="55" t="s">
        <v>0</v>
      </c>
      <c r="C3" s="55"/>
      <c r="D3" s="55"/>
      <c r="E3" s="6"/>
      <c r="F3" s="7"/>
      <c r="G3" s="8" t="s">
        <v>15</v>
      </c>
      <c r="H3" s="7"/>
      <c r="I3" s="7"/>
      <c r="J3" s="7"/>
      <c r="K3" s="9" t="s">
        <v>16</v>
      </c>
      <c r="L3" s="7"/>
      <c r="M3" s="10"/>
      <c r="N3" s="8" t="s">
        <v>17</v>
      </c>
      <c r="O3" s="7"/>
      <c r="P3" s="7"/>
      <c r="Q3" s="7"/>
      <c r="R3" s="9" t="s">
        <v>18</v>
      </c>
      <c r="S3" s="7"/>
      <c r="T3" s="10"/>
      <c r="U3" s="8" t="s">
        <v>19</v>
      </c>
      <c r="Y3" s="11" t="s">
        <v>18</v>
      </c>
    </row>
    <row r="4" spans="1:26" s="2" customFormat="1" ht="32.25" customHeight="1">
      <c r="A4" s="7"/>
      <c r="B4" s="56" t="s">
        <v>1</v>
      </c>
      <c r="C4" s="56"/>
      <c r="D4" s="56"/>
      <c r="E4" s="12"/>
      <c r="F4" s="13" t="s">
        <v>14</v>
      </c>
      <c r="G4" s="14" t="s">
        <v>26</v>
      </c>
      <c r="H4" s="15" t="s">
        <v>21</v>
      </c>
      <c r="I4" s="15" t="s">
        <v>22</v>
      </c>
      <c r="J4" s="15" t="s">
        <v>23</v>
      </c>
      <c r="K4" s="15" t="s">
        <v>13</v>
      </c>
      <c r="L4" s="16" t="s">
        <v>31</v>
      </c>
      <c r="M4" s="13" t="s">
        <v>14</v>
      </c>
      <c r="N4" s="14" t="s">
        <v>26</v>
      </c>
      <c r="O4" s="15" t="s">
        <v>21</v>
      </c>
      <c r="P4" s="15" t="s">
        <v>22</v>
      </c>
      <c r="Q4" s="15" t="s">
        <v>23</v>
      </c>
      <c r="R4" s="15" t="s">
        <v>13</v>
      </c>
      <c r="S4" s="16" t="s">
        <v>31</v>
      </c>
      <c r="T4" s="13" t="s">
        <v>14</v>
      </c>
      <c r="U4" s="14" t="s">
        <v>26</v>
      </c>
      <c r="V4" s="15" t="s">
        <v>21</v>
      </c>
      <c r="W4" s="15" t="s">
        <v>22</v>
      </c>
      <c r="X4" s="15" t="s">
        <v>23</v>
      </c>
      <c r="Y4" s="17" t="s">
        <v>13</v>
      </c>
      <c r="Z4" s="18" t="s">
        <v>31</v>
      </c>
    </row>
    <row r="5" spans="6:26" s="2" customFormat="1" ht="12">
      <c r="F5" s="19" t="s">
        <v>27</v>
      </c>
      <c r="G5" s="19" t="s">
        <v>27</v>
      </c>
      <c r="H5" s="19" t="s">
        <v>27</v>
      </c>
      <c r="I5" s="19" t="s">
        <v>27</v>
      </c>
      <c r="J5" s="19" t="s">
        <v>27</v>
      </c>
      <c r="K5" s="19" t="s">
        <v>27</v>
      </c>
      <c r="L5" s="19" t="s">
        <v>27</v>
      </c>
      <c r="M5" s="19" t="s">
        <v>27</v>
      </c>
      <c r="N5" s="19" t="s">
        <v>27</v>
      </c>
      <c r="O5" s="19" t="s">
        <v>27</v>
      </c>
      <c r="P5" s="19" t="s">
        <v>27</v>
      </c>
      <c r="Q5" s="19" t="s">
        <v>27</v>
      </c>
      <c r="R5" s="19" t="s">
        <v>27</v>
      </c>
      <c r="S5" s="19" t="s">
        <v>27</v>
      </c>
      <c r="T5" s="19" t="s">
        <v>27</v>
      </c>
      <c r="U5" s="19" t="s">
        <v>27</v>
      </c>
      <c r="V5" s="19" t="s">
        <v>27</v>
      </c>
      <c r="W5" s="19" t="s">
        <v>27</v>
      </c>
      <c r="X5" s="19" t="s">
        <v>27</v>
      </c>
      <c r="Y5" s="20" t="s">
        <v>27</v>
      </c>
      <c r="Z5" s="21" t="s">
        <v>27</v>
      </c>
    </row>
    <row r="6" spans="2:27" s="2" customFormat="1" ht="12">
      <c r="B6" s="54" t="s">
        <v>28</v>
      </c>
      <c r="C6" s="54"/>
      <c r="D6" s="54"/>
      <c r="F6" s="22">
        <f>SUM(G6:K6)</f>
        <v>97</v>
      </c>
      <c r="G6" s="22">
        <f aca="true" t="shared" si="0" ref="G6:L6">SUM(G8:G13)</f>
        <v>0</v>
      </c>
      <c r="H6" s="22">
        <f t="shared" si="0"/>
        <v>5</v>
      </c>
      <c r="I6" s="22">
        <f t="shared" si="0"/>
        <v>45</v>
      </c>
      <c r="J6" s="22">
        <f t="shared" si="0"/>
        <v>39</v>
      </c>
      <c r="K6" s="22">
        <f t="shared" si="0"/>
        <v>8</v>
      </c>
      <c r="L6" s="22">
        <f t="shared" si="0"/>
        <v>97</v>
      </c>
      <c r="M6" s="22">
        <f>SUM(N6:R6)</f>
        <v>15</v>
      </c>
      <c r="N6" s="23">
        <f aca="true" t="shared" si="1" ref="N6:S6">SUM(N8:N13)</f>
        <v>0</v>
      </c>
      <c r="O6" s="23">
        <f t="shared" si="1"/>
        <v>0</v>
      </c>
      <c r="P6" s="24">
        <f t="shared" si="1"/>
        <v>1</v>
      </c>
      <c r="Q6" s="25">
        <f>SUM(Q8:Q13)</f>
        <v>10</v>
      </c>
      <c r="R6" s="24">
        <f t="shared" si="1"/>
        <v>4</v>
      </c>
      <c r="S6" s="25">
        <f t="shared" si="1"/>
        <v>15</v>
      </c>
      <c r="T6" s="24">
        <f>SUM(U6:Y6)</f>
        <v>79</v>
      </c>
      <c r="U6" s="26">
        <f aca="true" t="shared" si="2" ref="U6:Z6">SUM(U8:U13)</f>
        <v>0</v>
      </c>
      <c r="V6" s="24">
        <f t="shared" si="2"/>
        <v>5</v>
      </c>
      <c r="W6" s="25">
        <f t="shared" si="2"/>
        <v>42</v>
      </c>
      <c r="X6" s="24">
        <f t="shared" si="2"/>
        <v>28</v>
      </c>
      <c r="Y6" s="24">
        <f t="shared" si="2"/>
        <v>4</v>
      </c>
      <c r="Z6" s="27">
        <f t="shared" si="2"/>
        <v>79</v>
      </c>
      <c r="AA6" s="5"/>
    </row>
    <row r="7" spans="6:26" s="2" customFormat="1" ht="12">
      <c r="F7" s="22"/>
      <c r="G7" s="28"/>
      <c r="H7" s="22"/>
      <c r="I7" s="28"/>
      <c r="J7" s="22"/>
      <c r="K7" s="28"/>
      <c r="L7" s="22"/>
      <c r="M7" s="28"/>
      <c r="N7" s="24"/>
      <c r="O7" s="24"/>
      <c r="P7" s="24"/>
      <c r="Q7" s="25"/>
      <c r="R7" s="24"/>
      <c r="S7" s="25"/>
      <c r="T7" s="24"/>
      <c r="U7" s="25"/>
      <c r="V7" s="24"/>
      <c r="W7" s="25"/>
      <c r="X7" s="24"/>
      <c r="Y7" s="24"/>
      <c r="Z7" s="25"/>
    </row>
    <row r="8" spans="4:26" s="29" customFormat="1" ht="12">
      <c r="D8" s="30" t="s">
        <v>7</v>
      </c>
      <c r="F8" s="31">
        <f aca="true" t="shared" si="3" ref="F8:F13">SUM(G8:K8)</f>
        <v>0</v>
      </c>
      <c r="G8" s="32">
        <f aca="true" t="shared" si="4" ref="G8:L10">SUM(N8,U8)</f>
        <v>0</v>
      </c>
      <c r="H8" s="32">
        <f t="shared" si="4"/>
        <v>0</v>
      </c>
      <c r="I8" s="32">
        <f t="shared" si="4"/>
        <v>0</v>
      </c>
      <c r="J8" s="33">
        <f t="shared" si="4"/>
        <v>0</v>
      </c>
      <c r="K8" s="33">
        <f t="shared" si="4"/>
        <v>0</v>
      </c>
      <c r="L8" s="32">
        <f t="shared" si="4"/>
        <v>0</v>
      </c>
      <c r="M8" s="34">
        <f aca="true" t="shared" si="5" ref="M8:M13">SUM(N8:R8)</f>
        <v>0</v>
      </c>
      <c r="N8" s="35" t="s">
        <v>24</v>
      </c>
      <c r="O8" s="35" t="s">
        <v>24</v>
      </c>
      <c r="P8" s="35" t="s">
        <v>24</v>
      </c>
      <c r="Q8" s="35" t="s">
        <v>24</v>
      </c>
      <c r="R8" s="35" t="s">
        <v>24</v>
      </c>
      <c r="S8" s="35" t="s">
        <v>24</v>
      </c>
      <c r="T8" s="35">
        <f aca="true" t="shared" si="6" ref="T8:T13">SUM(U8:Y8)</f>
        <v>0</v>
      </c>
      <c r="U8" s="35" t="s">
        <v>24</v>
      </c>
      <c r="V8" s="36" t="s">
        <v>24</v>
      </c>
      <c r="W8" s="35" t="s">
        <v>24</v>
      </c>
      <c r="X8" s="35" t="s">
        <v>24</v>
      </c>
      <c r="Y8" s="35" t="s">
        <v>24</v>
      </c>
      <c r="Z8" s="36">
        <v>0</v>
      </c>
    </row>
    <row r="9" spans="4:26" s="29" customFormat="1" ht="12">
      <c r="D9" s="30" t="s">
        <v>6</v>
      </c>
      <c r="F9" s="31">
        <f t="shared" si="3"/>
        <v>5</v>
      </c>
      <c r="G9" s="32">
        <f t="shared" si="4"/>
        <v>0</v>
      </c>
      <c r="H9" s="32">
        <f t="shared" si="4"/>
        <v>2</v>
      </c>
      <c r="I9" s="32">
        <f t="shared" si="4"/>
        <v>3</v>
      </c>
      <c r="J9" s="32">
        <f t="shared" si="4"/>
        <v>0</v>
      </c>
      <c r="K9" s="33">
        <f t="shared" si="4"/>
        <v>0</v>
      </c>
      <c r="L9" s="32">
        <f t="shared" si="4"/>
        <v>5</v>
      </c>
      <c r="M9" s="37">
        <f t="shared" si="5"/>
        <v>0</v>
      </c>
      <c r="N9" s="35" t="s">
        <v>24</v>
      </c>
      <c r="O9" s="35" t="s">
        <v>24</v>
      </c>
      <c r="P9" s="35" t="s">
        <v>24</v>
      </c>
      <c r="Q9" s="35" t="s">
        <v>24</v>
      </c>
      <c r="R9" s="35" t="s">
        <v>24</v>
      </c>
      <c r="S9" s="35" t="s">
        <v>24</v>
      </c>
      <c r="T9" s="35">
        <f t="shared" si="6"/>
        <v>5</v>
      </c>
      <c r="U9" s="36" t="s">
        <v>24</v>
      </c>
      <c r="V9" s="35">
        <v>2</v>
      </c>
      <c r="W9" s="36">
        <v>3</v>
      </c>
      <c r="X9" s="35" t="s">
        <v>24</v>
      </c>
      <c r="Y9" s="35" t="s">
        <v>24</v>
      </c>
      <c r="Z9" s="36">
        <v>5</v>
      </c>
    </row>
    <row r="10" spans="4:26" s="29" customFormat="1" ht="12">
      <c r="D10" s="30" t="s">
        <v>5</v>
      </c>
      <c r="F10" s="31">
        <f t="shared" si="3"/>
        <v>28</v>
      </c>
      <c r="G10" s="32">
        <f t="shared" si="4"/>
        <v>0</v>
      </c>
      <c r="H10" s="32">
        <f t="shared" si="4"/>
        <v>2</v>
      </c>
      <c r="I10" s="32">
        <f t="shared" si="4"/>
        <v>16</v>
      </c>
      <c r="J10" s="32">
        <f t="shared" si="4"/>
        <v>9</v>
      </c>
      <c r="K10" s="32">
        <f t="shared" si="4"/>
        <v>1</v>
      </c>
      <c r="L10" s="32">
        <f t="shared" si="4"/>
        <v>28</v>
      </c>
      <c r="M10" s="38">
        <f t="shared" si="5"/>
        <v>5</v>
      </c>
      <c r="N10" s="35" t="s">
        <v>24</v>
      </c>
      <c r="O10" s="35" t="s">
        <v>24</v>
      </c>
      <c r="P10" s="35">
        <v>1</v>
      </c>
      <c r="Q10" s="36">
        <v>3</v>
      </c>
      <c r="R10" s="35">
        <v>1</v>
      </c>
      <c r="S10" s="36">
        <v>5</v>
      </c>
      <c r="T10" s="35">
        <f t="shared" si="6"/>
        <v>23</v>
      </c>
      <c r="U10" s="35" t="s">
        <v>24</v>
      </c>
      <c r="V10" s="35">
        <v>2</v>
      </c>
      <c r="W10" s="36">
        <v>15</v>
      </c>
      <c r="X10" s="35">
        <v>6</v>
      </c>
      <c r="Y10" s="35" t="s">
        <v>24</v>
      </c>
      <c r="Z10" s="36">
        <v>23</v>
      </c>
    </row>
    <row r="11" spans="4:26" s="29" customFormat="1" ht="12">
      <c r="D11" s="30" t="s">
        <v>2</v>
      </c>
      <c r="F11" s="31">
        <f t="shared" si="3"/>
        <v>18</v>
      </c>
      <c r="G11" s="33">
        <f>SUM(N11,U11)</f>
        <v>0</v>
      </c>
      <c r="H11" s="32">
        <f>SUM(O11,V11)</f>
        <v>1</v>
      </c>
      <c r="I11" s="32">
        <f>SUM(P11,W11)</f>
        <v>7</v>
      </c>
      <c r="J11" s="32">
        <f>SUM(Q11,X11)+1</f>
        <v>8</v>
      </c>
      <c r="K11" s="32">
        <f>SUM(R11,Y11)</f>
        <v>2</v>
      </c>
      <c r="L11" s="32">
        <f>SUM(S11,Z11)+1</f>
        <v>18</v>
      </c>
      <c r="M11" s="38">
        <f t="shared" si="5"/>
        <v>1</v>
      </c>
      <c r="N11" s="35" t="s">
        <v>24</v>
      </c>
      <c r="O11" s="35" t="s">
        <v>24</v>
      </c>
      <c r="P11" s="35" t="s">
        <v>24</v>
      </c>
      <c r="Q11" s="36">
        <v>1</v>
      </c>
      <c r="R11" s="35" t="s">
        <v>24</v>
      </c>
      <c r="S11" s="36">
        <v>1</v>
      </c>
      <c r="T11" s="35">
        <f t="shared" si="6"/>
        <v>16</v>
      </c>
      <c r="U11" s="35" t="s">
        <v>24</v>
      </c>
      <c r="V11" s="35">
        <v>1</v>
      </c>
      <c r="W11" s="36">
        <v>7</v>
      </c>
      <c r="X11" s="35">
        <v>6</v>
      </c>
      <c r="Y11" s="35">
        <v>2</v>
      </c>
      <c r="Z11" s="36">
        <v>16</v>
      </c>
    </row>
    <row r="12" spans="4:26" s="29" customFormat="1" ht="12">
      <c r="D12" s="30" t="s">
        <v>3</v>
      </c>
      <c r="F12" s="31">
        <f t="shared" si="3"/>
        <v>36</v>
      </c>
      <c r="G12" s="33">
        <f>SUM(N12,U12)</f>
        <v>0</v>
      </c>
      <c r="H12" s="32">
        <f>SUM(O12,V12)</f>
        <v>0</v>
      </c>
      <c r="I12" s="32">
        <f>SUM(P12,W12)+2</f>
        <v>15</v>
      </c>
      <c r="J12" s="32">
        <f>SUM(Q12,X12)</f>
        <v>19</v>
      </c>
      <c r="K12" s="32">
        <f>SUM(R12,Y12)</f>
        <v>2</v>
      </c>
      <c r="L12" s="32">
        <f>SUM(S12,Z12)+2</f>
        <v>36</v>
      </c>
      <c r="M12" s="38">
        <f t="shared" si="5"/>
        <v>5</v>
      </c>
      <c r="N12" s="35" t="s">
        <v>24</v>
      </c>
      <c r="O12" s="35" t="s">
        <v>24</v>
      </c>
      <c r="P12" s="35" t="s">
        <v>24</v>
      </c>
      <c r="Q12" s="36">
        <v>4</v>
      </c>
      <c r="R12" s="35">
        <v>1</v>
      </c>
      <c r="S12" s="36">
        <v>5</v>
      </c>
      <c r="T12" s="35">
        <f t="shared" si="6"/>
        <v>29</v>
      </c>
      <c r="U12" s="35" t="s">
        <v>24</v>
      </c>
      <c r="V12" s="35" t="s">
        <v>24</v>
      </c>
      <c r="W12" s="36">
        <v>13</v>
      </c>
      <c r="X12" s="35">
        <v>15</v>
      </c>
      <c r="Y12" s="35">
        <v>1</v>
      </c>
      <c r="Z12" s="36">
        <v>29</v>
      </c>
    </row>
    <row r="13" spans="4:26" s="29" customFormat="1" ht="12">
      <c r="D13" s="30" t="s">
        <v>4</v>
      </c>
      <c r="F13" s="31">
        <f t="shared" si="3"/>
        <v>10</v>
      </c>
      <c r="G13" s="33">
        <f>SUM(N13,U13)</f>
        <v>0</v>
      </c>
      <c r="H13" s="33">
        <f>SUM(O13,V13)</f>
        <v>0</v>
      </c>
      <c r="I13" s="32">
        <f>SUM(P13,W13)</f>
        <v>4</v>
      </c>
      <c r="J13" s="32">
        <f>SUM(Q13,X13)</f>
        <v>3</v>
      </c>
      <c r="K13" s="32">
        <f>SUM(R13,Y13)</f>
        <v>3</v>
      </c>
      <c r="L13" s="32">
        <f>SUM(S13,Z13)</f>
        <v>10</v>
      </c>
      <c r="M13" s="38">
        <f t="shared" si="5"/>
        <v>4</v>
      </c>
      <c r="N13" s="35" t="s">
        <v>24</v>
      </c>
      <c r="O13" s="35" t="s">
        <v>24</v>
      </c>
      <c r="P13" s="35" t="s">
        <v>24</v>
      </c>
      <c r="Q13" s="36">
        <v>2</v>
      </c>
      <c r="R13" s="35">
        <v>2</v>
      </c>
      <c r="S13" s="36">
        <v>4</v>
      </c>
      <c r="T13" s="35">
        <f t="shared" si="6"/>
        <v>6</v>
      </c>
      <c r="U13" s="35" t="s">
        <v>24</v>
      </c>
      <c r="V13" s="35" t="s">
        <v>24</v>
      </c>
      <c r="W13" s="35">
        <v>4</v>
      </c>
      <c r="X13" s="35">
        <v>1</v>
      </c>
      <c r="Y13" s="35">
        <v>1</v>
      </c>
      <c r="Z13" s="36">
        <v>6</v>
      </c>
    </row>
    <row r="14" spans="4:26" s="29" customFormat="1" ht="12" customHeight="1">
      <c r="D14" s="39"/>
      <c r="F14" s="35"/>
      <c r="G14" s="36"/>
      <c r="H14" s="35"/>
      <c r="I14" s="36"/>
      <c r="J14" s="35"/>
      <c r="K14" s="36"/>
      <c r="L14" s="35"/>
      <c r="M14" s="36"/>
      <c r="N14" s="35"/>
      <c r="O14" s="35"/>
      <c r="P14" s="35"/>
      <c r="Q14" s="36"/>
      <c r="R14" s="35"/>
      <c r="S14" s="36"/>
      <c r="T14" s="35"/>
      <c r="U14" s="36"/>
      <c r="V14" s="35"/>
      <c r="W14" s="36"/>
      <c r="X14" s="35"/>
      <c r="Y14" s="35"/>
      <c r="Z14" s="36"/>
    </row>
    <row r="15" spans="3:26" s="29" customFormat="1" ht="12">
      <c r="C15" s="39" t="s">
        <v>8</v>
      </c>
      <c r="F15" s="35"/>
      <c r="G15" s="36"/>
      <c r="H15" s="35"/>
      <c r="I15" s="36"/>
      <c r="J15" s="35"/>
      <c r="K15" s="36"/>
      <c r="L15" s="35"/>
      <c r="M15" s="36"/>
      <c r="N15" s="35"/>
      <c r="O15" s="35"/>
      <c r="P15" s="35"/>
      <c r="Q15" s="36"/>
      <c r="R15" s="35"/>
      <c r="S15" s="36"/>
      <c r="T15" s="35"/>
      <c r="U15" s="36"/>
      <c r="V15" s="35"/>
      <c r="W15" s="36"/>
      <c r="X15" s="35"/>
      <c r="Y15" s="35"/>
      <c r="Z15" s="36"/>
    </row>
    <row r="16" spans="4:26" s="29" customFormat="1" ht="12">
      <c r="D16" s="30" t="s">
        <v>9</v>
      </c>
      <c r="F16" s="32">
        <f aca="true" t="shared" si="7" ref="F16:L16">SUM(F20,F24,F28)</f>
        <v>4</v>
      </c>
      <c r="G16" s="32">
        <f t="shared" si="7"/>
        <v>0</v>
      </c>
      <c r="H16" s="32">
        <f t="shared" si="7"/>
        <v>1</v>
      </c>
      <c r="I16" s="32">
        <f t="shared" si="7"/>
        <v>3</v>
      </c>
      <c r="J16" s="33">
        <f t="shared" si="7"/>
        <v>0</v>
      </c>
      <c r="K16" s="33">
        <f t="shared" si="7"/>
        <v>0</v>
      </c>
      <c r="L16" s="32">
        <f t="shared" si="7"/>
        <v>4</v>
      </c>
      <c r="M16" s="38">
        <f>SUM(N16:R16)</f>
        <v>0</v>
      </c>
      <c r="N16" s="40">
        <f aca="true" t="shared" si="8" ref="N16:S16">SUM(N20,N24,N28)</f>
        <v>0</v>
      </c>
      <c r="O16" s="40">
        <f t="shared" si="8"/>
        <v>0</v>
      </c>
      <c r="P16" s="40">
        <f t="shared" si="8"/>
        <v>0</v>
      </c>
      <c r="Q16" s="40">
        <f t="shared" si="8"/>
        <v>0</v>
      </c>
      <c r="R16" s="40">
        <f t="shared" si="8"/>
        <v>0</v>
      </c>
      <c r="S16" s="40">
        <f t="shared" si="8"/>
        <v>0</v>
      </c>
      <c r="T16" s="35">
        <f>SUM(T20,T24,T28)</f>
        <v>4</v>
      </c>
      <c r="U16" s="40">
        <f aca="true" t="shared" si="9" ref="U16:Z16">SUM(U20,U24,U28)</f>
        <v>0</v>
      </c>
      <c r="V16" s="35">
        <f>SUM(V20,V24,V28)</f>
        <v>1</v>
      </c>
      <c r="W16" s="35">
        <f t="shared" si="9"/>
        <v>3</v>
      </c>
      <c r="X16" s="35">
        <f t="shared" si="9"/>
        <v>0</v>
      </c>
      <c r="Y16" s="40">
        <f t="shared" si="9"/>
        <v>0</v>
      </c>
      <c r="Z16" s="41">
        <f t="shared" si="9"/>
        <v>4</v>
      </c>
    </row>
    <row r="17" spans="6:26" s="29" customFormat="1" ht="12">
      <c r="F17" s="32"/>
      <c r="G17" s="38"/>
      <c r="H17" s="32"/>
      <c r="I17" s="38"/>
      <c r="J17" s="32"/>
      <c r="K17" s="38"/>
      <c r="L17" s="32"/>
      <c r="M17" s="38"/>
      <c r="N17" s="35"/>
      <c r="O17" s="35"/>
      <c r="P17" s="35"/>
      <c r="Q17" s="36"/>
      <c r="R17" s="35"/>
      <c r="S17" s="36"/>
      <c r="T17" s="35"/>
      <c r="U17" s="36"/>
      <c r="V17" s="35"/>
      <c r="W17" s="36"/>
      <c r="X17" s="35"/>
      <c r="Y17" s="35"/>
      <c r="Z17" s="36"/>
    </row>
    <row r="18" spans="3:26" s="29" customFormat="1" ht="12" customHeight="1">
      <c r="C18" s="53" t="s">
        <v>10</v>
      </c>
      <c r="D18" s="53"/>
      <c r="F18" s="32">
        <f>SUM(G18:K18)</f>
        <v>62</v>
      </c>
      <c r="G18" s="32">
        <f>SUM(N18,U18)</f>
        <v>0</v>
      </c>
      <c r="H18" s="32">
        <f>SUM(O18,V18)</f>
        <v>1</v>
      </c>
      <c r="I18" s="32">
        <f>SUM(P18,W18)+1</f>
        <v>29</v>
      </c>
      <c r="J18" s="32">
        <f>SUM(Q18,X18)</f>
        <v>25</v>
      </c>
      <c r="K18" s="32">
        <f>SUM(R18,Y18)</f>
        <v>7</v>
      </c>
      <c r="L18" s="32">
        <f>SUM(S18,Z18)</f>
        <v>61</v>
      </c>
      <c r="M18" s="38">
        <f>SUM(N18:R18)</f>
        <v>11</v>
      </c>
      <c r="N18" s="35" t="s">
        <v>24</v>
      </c>
      <c r="O18" s="35" t="s">
        <v>24</v>
      </c>
      <c r="P18" s="35">
        <v>1</v>
      </c>
      <c r="Q18" s="35">
        <v>7</v>
      </c>
      <c r="R18" s="35">
        <v>3</v>
      </c>
      <c r="S18" s="36">
        <v>11</v>
      </c>
      <c r="T18" s="35">
        <f>SUM(U18:Y18)</f>
        <v>50</v>
      </c>
      <c r="U18" s="35" t="s">
        <v>24</v>
      </c>
      <c r="V18" s="35">
        <v>1</v>
      </c>
      <c r="W18" s="36">
        <v>27</v>
      </c>
      <c r="X18" s="35">
        <v>18</v>
      </c>
      <c r="Y18" s="35">
        <v>4</v>
      </c>
      <c r="Z18" s="36">
        <v>50</v>
      </c>
    </row>
    <row r="19" spans="6:26" s="29" customFormat="1" ht="12" customHeight="1">
      <c r="F19" s="32"/>
      <c r="G19" s="38"/>
      <c r="H19" s="32"/>
      <c r="I19" s="36"/>
      <c r="J19" s="32"/>
      <c r="K19" s="38"/>
      <c r="L19" s="32"/>
      <c r="M19" s="38"/>
      <c r="N19" s="35"/>
      <c r="O19" s="35"/>
      <c r="P19" s="35"/>
      <c r="Q19" s="36"/>
      <c r="R19" s="35"/>
      <c r="S19" s="36"/>
      <c r="T19" s="35"/>
      <c r="U19" s="36"/>
      <c r="V19" s="35"/>
      <c r="W19" s="36"/>
      <c r="X19" s="35"/>
      <c r="Y19" s="35"/>
      <c r="Z19" s="36"/>
    </row>
    <row r="20" spans="4:26" s="29" customFormat="1" ht="12">
      <c r="D20" s="30" t="s">
        <v>9</v>
      </c>
      <c r="F20" s="32">
        <f>SUM(G20:K20)</f>
        <v>3</v>
      </c>
      <c r="G20" s="32">
        <f aca="true" t="shared" si="10" ref="G20:L20">SUM(N20,U20)</f>
        <v>0</v>
      </c>
      <c r="H20" s="32">
        <f t="shared" si="10"/>
        <v>0</v>
      </c>
      <c r="I20" s="32">
        <f t="shared" si="10"/>
        <v>3</v>
      </c>
      <c r="J20" s="33">
        <f t="shared" si="10"/>
        <v>0</v>
      </c>
      <c r="K20" s="33">
        <f t="shared" si="10"/>
        <v>0</v>
      </c>
      <c r="L20" s="32">
        <f t="shared" si="10"/>
        <v>3</v>
      </c>
      <c r="M20" s="38">
        <f>SUM(N20:R20)</f>
        <v>0</v>
      </c>
      <c r="N20" s="35" t="s">
        <v>24</v>
      </c>
      <c r="O20" s="35" t="s">
        <v>24</v>
      </c>
      <c r="P20" s="35" t="s">
        <v>24</v>
      </c>
      <c r="Q20" s="35" t="s">
        <v>24</v>
      </c>
      <c r="R20" s="35" t="s">
        <v>24</v>
      </c>
      <c r="S20" s="35" t="s">
        <v>24</v>
      </c>
      <c r="T20" s="35">
        <f>SUM(U20:Y20)</f>
        <v>3</v>
      </c>
      <c r="U20" s="35" t="s">
        <v>24</v>
      </c>
      <c r="V20" s="36" t="s">
        <v>24</v>
      </c>
      <c r="W20" s="35">
        <v>3</v>
      </c>
      <c r="X20" s="35" t="s">
        <v>24</v>
      </c>
      <c r="Y20" s="35" t="s">
        <v>24</v>
      </c>
      <c r="Z20" s="36">
        <v>3</v>
      </c>
    </row>
    <row r="21" spans="6:26" s="29" customFormat="1" ht="12">
      <c r="F21" s="32"/>
      <c r="G21" s="38"/>
      <c r="H21" s="32"/>
      <c r="I21" s="38"/>
      <c r="J21" s="32"/>
      <c r="K21" s="42"/>
      <c r="L21" s="32"/>
      <c r="M21" s="38"/>
      <c r="N21" s="35"/>
      <c r="O21" s="35"/>
      <c r="P21" s="35"/>
      <c r="Q21" s="35"/>
      <c r="R21" s="35"/>
      <c r="S21" s="36"/>
      <c r="T21" s="35"/>
      <c r="U21" s="36"/>
      <c r="V21" s="35"/>
      <c r="W21" s="36"/>
      <c r="X21" s="35"/>
      <c r="Y21" s="35"/>
      <c r="Z21" s="36"/>
    </row>
    <row r="22" spans="3:26" s="29" customFormat="1" ht="12">
      <c r="C22" s="53" t="s">
        <v>11</v>
      </c>
      <c r="D22" s="53"/>
      <c r="F22" s="32">
        <f>SUM(G22:K22)</f>
        <v>27</v>
      </c>
      <c r="G22" s="32">
        <f>SUM(N22,U22)</f>
        <v>0</v>
      </c>
      <c r="H22" s="32">
        <f>SUM(O22,V22)</f>
        <v>3</v>
      </c>
      <c r="I22" s="32">
        <f>SUM(P22,W22)+1</f>
        <v>15</v>
      </c>
      <c r="J22" s="32">
        <f>SUM(Q22,X22)+1</f>
        <v>9</v>
      </c>
      <c r="K22" s="33">
        <f>SUM(R22,Y22)</f>
        <v>0</v>
      </c>
      <c r="L22" s="32">
        <f>SUM(S22,Z22)</f>
        <v>25</v>
      </c>
      <c r="M22" s="38">
        <f>SUM(N22:R22)</f>
        <v>2</v>
      </c>
      <c r="N22" s="35" t="s">
        <v>24</v>
      </c>
      <c r="O22" s="35" t="s">
        <v>24</v>
      </c>
      <c r="P22" s="35" t="s">
        <v>24</v>
      </c>
      <c r="Q22" s="36">
        <v>2</v>
      </c>
      <c r="R22" s="35" t="s">
        <v>24</v>
      </c>
      <c r="S22" s="36">
        <v>2</v>
      </c>
      <c r="T22" s="35">
        <f>SUM(U22:Y22)</f>
        <v>23</v>
      </c>
      <c r="U22" s="35" t="s">
        <v>24</v>
      </c>
      <c r="V22" s="35">
        <v>3</v>
      </c>
      <c r="W22" s="36">
        <v>14</v>
      </c>
      <c r="X22" s="35">
        <v>6</v>
      </c>
      <c r="Y22" s="35" t="s">
        <v>24</v>
      </c>
      <c r="Z22" s="36">
        <v>23</v>
      </c>
    </row>
    <row r="23" spans="6:26" s="29" customFormat="1" ht="12" customHeight="1">
      <c r="F23" s="32"/>
      <c r="G23" s="38"/>
      <c r="H23" s="32"/>
      <c r="I23" s="38"/>
      <c r="J23" s="32"/>
      <c r="K23" s="42"/>
      <c r="L23" s="32"/>
      <c r="M23" s="38"/>
      <c r="N23" s="35"/>
      <c r="O23" s="35"/>
      <c r="P23" s="35"/>
      <c r="Q23" s="36"/>
      <c r="R23" s="35"/>
      <c r="S23" s="36"/>
      <c r="T23" s="35"/>
      <c r="U23" s="36"/>
      <c r="V23" s="35"/>
      <c r="W23" s="36"/>
      <c r="X23" s="35"/>
      <c r="Y23" s="35"/>
      <c r="Z23" s="36"/>
    </row>
    <row r="24" spans="4:26" s="29" customFormat="1" ht="12">
      <c r="D24" s="30" t="s">
        <v>9</v>
      </c>
      <c r="F24" s="32">
        <f>SUM(G24:K24)</f>
        <v>1</v>
      </c>
      <c r="G24" s="32">
        <f aca="true" t="shared" si="11" ref="G24:L24">SUM(N24,U24)</f>
        <v>0</v>
      </c>
      <c r="H24" s="32">
        <f t="shared" si="11"/>
        <v>1</v>
      </c>
      <c r="I24" s="32">
        <f t="shared" si="11"/>
        <v>0</v>
      </c>
      <c r="J24" s="33">
        <f t="shared" si="11"/>
        <v>0</v>
      </c>
      <c r="K24" s="33">
        <f t="shared" si="11"/>
        <v>0</v>
      </c>
      <c r="L24" s="32">
        <f t="shared" si="11"/>
        <v>1</v>
      </c>
      <c r="M24" s="40">
        <f>SUM(N24:S24)</f>
        <v>0</v>
      </c>
      <c r="N24" s="35" t="s">
        <v>24</v>
      </c>
      <c r="O24" s="35" t="s">
        <v>24</v>
      </c>
      <c r="P24" s="35" t="s">
        <v>24</v>
      </c>
      <c r="Q24" s="35" t="s">
        <v>24</v>
      </c>
      <c r="R24" s="35" t="s">
        <v>24</v>
      </c>
      <c r="S24" s="35" t="s">
        <v>24</v>
      </c>
      <c r="T24" s="35">
        <f>SUM(U24:Y24)</f>
        <v>1</v>
      </c>
      <c r="U24" s="35" t="s">
        <v>24</v>
      </c>
      <c r="V24" s="35">
        <v>1</v>
      </c>
      <c r="W24" s="35" t="s">
        <v>24</v>
      </c>
      <c r="X24" s="35" t="s">
        <v>24</v>
      </c>
      <c r="Y24" s="35" t="s">
        <v>24</v>
      </c>
      <c r="Z24" s="36">
        <v>1</v>
      </c>
    </row>
    <row r="25" spans="6:28" s="29" customFormat="1" ht="12">
      <c r="F25" s="32"/>
      <c r="G25" s="38"/>
      <c r="H25" s="32"/>
      <c r="I25" s="38"/>
      <c r="J25" s="32"/>
      <c r="K25" s="42"/>
      <c r="L25" s="32"/>
      <c r="M25" s="38"/>
      <c r="N25" s="35"/>
      <c r="O25" s="35"/>
      <c r="P25" s="35"/>
      <c r="Q25" s="36"/>
      <c r="R25" s="35"/>
      <c r="S25" s="36"/>
      <c r="T25" s="35"/>
      <c r="U25" s="36"/>
      <c r="V25" s="35"/>
      <c r="W25" s="36"/>
      <c r="X25" s="35"/>
      <c r="Y25" s="35"/>
      <c r="Z25" s="36"/>
      <c r="AB25" s="43"/>
    </row>
    <row r="26" spans="3:26" s="29" customFormat="1" ht="12">
      <c r="C26" s="53" t="s">
        <v>20</v>
      </c>
      <c r="D26" s="53"/>
      <c r="F26" s="32">
        <f>SUM(G26:K26)</f>
        <v>8</v>
      </c>
      <c r="G26" s="40">
        <f aca="true" t="shared" si="12" ref="G26:L26">SUM(N26,U26)</f>
        <v>0</v>
      </c>
      <c r="H26" s="35">
        <f t="shared" si="12"/>
        <v>1</v>
      </c>
      <c r="I26" s="35">
        <f t="shared" si="12"/>
        <v>1</v>
      </c>
      <c r="J26" s="35">
        <f t="shared" si="12"/>
        <v>5</v>
      </c>
      <c r="K26" s="35">
        <f t="shared" si="12"/>
        <v>1</v>
      </c>
      <c r="L26" s="35">
        <f t="shared" si="12"/>
        <v>8</v>
      </c>
      <c r="M26" s="38">
        <f>SUM(N26:R26)</f>
        <v>2</v>
      </c>
      <c r="N26" s="35" t="s">
        <v>24</v>
      </c>
      <c r="O26" s="35" t="s">
        <v>24</v>
      </c>
      <c r="P26" s="35" t="s">
        <v>24</v>
      </c>
      <c r="Q26" s="36">
        <v>1</v>
      </c>
      <c r="R26" s="35">
        <v>1</v>
      </c>
      <c r="S26" s="36">
        <v>2</v>
      </c>
      <c r="T26" s="35">
        <f>SUM(U26:Y26)</f>
        <v>6</v>
      </c>
      <c r="U26" s="35" t="s">
        <v>24</v>
      </c>
      <c r="V26" s="35">
        <v>1</v>
      </c>
      <c r="W26" s="36">
        <v>1</v>
      </c>
      <c r="X26" s="35">
        <v>4</v>
      </c>
      <c r="Y26" s="35" t="s">
        <v>24</v>
      </c>
      <c r="Z26" s="36">
        <v>6</v>
      </c>
    </row>
    <row r="27" spans="6:26" s="29" customFormat="1" ht="12" customHeight="1">
      <c r="F27" s="32"/>
      <c r="G27" s="38"/>
      <c r="H27" s="32"/>
      <c r="I27" s="38"/>
      <c r="J27" s="32"/>
      <c r="K27" s="38"/>
      <c r="L27" s="32"/>
      <c r="M27" s="38"/>
      <c r="N27" s="35"/>
      <c r="O27" s="35"/>
      <c r="P27" s="35"/>
      <c r="Q27" s="36"/>
      <c r="R27" s="35"/>
      <c r="S27" s="36"/>
      <c r="T27" s="35"/>
      <c r="U27" s="36"/>
      <c r="V27" s="35"/>
      <c r="W27" s="36"/>
      <c r="X27" s="35"/>
      <c r="Y27" s="35"/>
      <c r="Z27" s="36"/>
    </row>
    <row r="28" spans="4:27" s="29" customFormat="1" ht="12">
      <c r="D28" s="30" t="s">
        <v>9</v>
      </c>
      <c r="F28" s="40">
        <f>SUM(G28:K28)</f>
        <v>0</v>
      </c>
      <c r="G28" s="40">
        <f aca="true" t="shared" si="13" ref="G28:L28">SUM(N28,U28)</f>
        <v>0</v>
      </c>
      <c r="H28" s="40">
        <f t="shared" si="13"/>
        <v>0</v>
      </c>
      <c r="I28" s="40">
        <f t="shared" si="13"/>
        <v>0</v>
      </c>
      <c r="J28" s="40">
        <f t="shared" si="13"/>
        <v>0</v>
      </c>
      <c r="K28" s="40">
        <f t="shared" si="13"/>
        <v>0</v>
      </c>
      <c r="L28" s="40">
        <f t="shared" si="13"/>
        <v>0</v>
      </c>
      <c r="M28" s="40">
        <f>SUM(N28:S28)</f>
        <v>0</v>
      </c>
      <c r="N28" s="35" t="s">
        <v>24</v>
      </c>
      <c r="O28" s="35" t="s">
        <v>24</v>
      </c>
      <c r="P28" s="35" t="s">
        <v>24</v>
      </c>
      <c r="Q28" s="35" t="s">
        <v>24</v>
      </c>
      <c r="R28" s="35" t="s">
        <v>24</v>
      </c>
      <c r="S28" s="35" t="s">
        <v>24</v>
      </c>
      <c r="T28" s="40">
        <f>SUM(U28:Y28)</f>
        <v>0</v>
      </c>
      <c r="U28" s="35" t="s">
        <v>24</v>
      </c>
      <c r="V28" s="35" t="s">
        <v>24</v>
      </c>
      <c r="W28" s="35" t="s">
        <v>24</v>
      </c>
      <c r="X28" s="35" t="s">
        <v>24</v>
      </c>
      <c r="Y28" s="35" t="s">
        <v>24</v>
      </c>
      <c r="Z28" s="41" t="s">
        <v>24</v>
      </c>
      <c r="AA28" s="43"/>
    </row>
    <row r="29" spans="6:26" s="29" customFormat="1" ht="12">
      <c r="F29" s="35"/>
      <c r="G29" s="36"/>
      <c r="H29" s="35"/>
      <c r="I29" s="36"/>
      <c r="J29" s="35"/>
      <c r="K29" s="36"/>
      <c r="L29" s="35"/>
      <c r="M29" s="36"/>
      <c r="N29" s="35"/>
      <c r="O29" s="35"/>
      <c r="P29" s="35"/>
      <c r="Q29" s="36"/>
      <c r="R29" s="35"/>
      <c r="S29" s="36"/>
      <c r="T29" s="35"/>
      <c r="U29" s="36"/>
      <c r="V29" s="35"/>
      <c r="W29" s="36"/>
      <c r="X29" s="35"/>
      <c r="Y29" s="35"/>
      <c r="Z29" s="36"/>
    </row>
    <row r="30" spans="6:26" s="29" customFormat="1" ht="12">
      <c r="F30" s="35"/>
      <c r="G30" s="36"/>
      <c r="H30" s="35"/>
      <c r="I30" s="36"/>
      <c r="J30" s="35"/>
      <c r="K30" s="36"/>
      <c r="L30" s="35"/>
      <c r="M30" s="36"/>
      <c r="N30" s="35"/>
      <c r="O30" s="35"/>
      <c r="P30" s="35"/>
      <c r="Q30" s="36"/>
      <c r="R30" s="35"/>
      <c r="S30" s="36"/>
      <c r="T30" s="35"/>
      <c r="U30" s="36"/>
      <c r="V30" s="35"/>
      <c r="W30" s="36"/>
      <c r="X30" s="35"/>
      <c r="Y30" s="35"/>
      <c r="Z30" s="36"/>
    </row>
    <row r="31" spans="6:26" s="29" customFormat="1" ht="12"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  <c r="Z31" s="45"/>
    </row>
    <row r="32" spans="2:26" s="29" customFormat="1" ht="12">
      <c r="B32" s="53" t="s">
        <v>29</v>
      </c>
      <c r="C32" s="53"/>
      <c r="D32" s="53"/>
      <c r="F32" s="46">
        <f>SUM(G32:K32)</f>
        <v>237</v>
      </c>
      <c r="G32" s="35">
        <f aca="true" t="shared" si="14" ref="G32:L32">SUM(G34:G39)</f>
        <v>0</v>
      </c>
      <c r="H32" s="35">
        <f t="shared" si="14"/>
        <v>15</v>
      </c>
      <c r="I32" s="46">
        <f t="shared" si="14"/>
        <v>107</v>
      </c>
      <c r="J32" s="35">
        <f t="shared" si="14"/>
        <v>97</v>
      </c>
      <c r="K32" s="35">
        <f t="shared" si="14"/>
        <v>18</v>
      </c>
      <c r="L32" s="46">
        <f t="shared" si="14"/>
        <v>237</v>
      </c>
      <c r="M32" s="35">
        <f>SUM(N32:R32)</f>
        <v>36</v>
      </c>
      <c r="N32" s="40">
        <f>SUM(N34:N39)</f>
        <v>0</v>
      </c>
      <c r="O32" s="40">
        <f>SUM(O34:O39)</f>
        <v>0</v>
      </c>
      <c r="P32" s="35">
        <f>SUM(P34:P39)</f>
        <v>2</v>
      </c>
      <c r="Q32" s="35">
        <f>SUM(Q34:Q39)</f>
        <v>24</v>
      </c>
      <c r="R32" s="35">
        <f>SUM(R34:R39)</f>
        <v>10</v>
      </c>
      <c r="S32" s="35">
        <f>SUM(S33:S39)</f>
        <v>36</v>
      </c>
      <c r="T32" s="35">
        <f>SUM(U32:Y32)</f>
        <v>193</v>
      </c>
      <c r="U32" s="40">
        <f aca="true" t="shared" si="15" ref="U32:Z32">SUM(U34:U39)</f>
        <v>0</v>
      </c>
      <c r="V32" s="35">
        <f t="shared" si="15"/>
        <v>15</v>
      </c>
      <c r="W32" s="35">
        <f t="shared" si="15"/>
        <v>100</v>
      </c>
      <c r="X32" s="35">
        <f t="shared" si="15"/>
        <v>70</v>
      </c>
      <c r="Y32" s="41">
        <f t="shared" si="15"/>
        <v>8</v>
      </c>
      <c r="Z32" s="41">
        <f t="shared" si="15"/>
        <v>193</v>
      </c>
    </row>
    <row r="33" spans="2:26" s="29" customFormat="1" ht="12">
      <c r="B33" s="47"/>
      <c r="C33" s="47"/>
      <c r="D33" s="47"/>
      <c r="F33" s="44"/>
      <c r="G33" s="48"/>
      <c r="H33" s="44"/>
      <c r="I33" s="48"/>
      <c r="J33" s="44"/>
      <c r="K33" s="48"/>
      <c r="L33" s="44"/>
      <c r="M33" s="48"/>
      <c r="N33" s="35"/>
      <c r="O33" s="35"/>
      <c r="P33" s="35"/>
      <c r="Q33" s="36"/>
      <c r="R33" s="35"/>
      <c r="S33" s="36"/>
      <c r="T33" s="35"/>
      <c r="U33" s="36"/>
      <c r="V33" s="35"/>
      <c r="W33" s="36"/>
      <c r="X33" s="35"/>
      <c r="Y33" s="35"/>
      <c r="Z33" s="36"/>
    </row>
    <row r="34" spans="4:27" s="29" customFormat="1" ht="12">
      <c r="D34" s="30" t="s">
        <v>7</v>
      </c>
      <c r="F34" s="32">
        <f aca="true" t="shared" si="16" ref="F34:F39">SUM(G34:K34)</f>
        <v>0</v>
      </c>
      <c r="G34" s="38">
        <f aca="true" t="shared" si="17" ref="G34:L39">SUM(N34,U34)</f>
        <v>0</v>
      </c>
      <c r="H34" s="32">
        <f t="shared" si="17"/>
        <v>0</v>
      </c>
      <c r="I34" s="32">
        <f t="shared" si="17"/>
        <v>0</v>
      </c>
      <c r="J34" s="33">
        <f t="shared" si="17"/>
        <v>0</v>
      </c>
      <c r="K34" s="33">
        <f t="shared" si="17"/>
        <v>0</v>
      </c>
      <c r="L34" s="32">
        <f t="shared" si="17"/>
        <v>0</v>
      </c>
      <c r="M34" s="40">
        <f aca="true" t="shared" si="18" ref="M34:M39">SUM(N34:R34)</f>
        <v>0</v>
      </c>
      <c r="N34" s="35" t="s">
        <v>24</v>
      </c>
      <c r="O34" s="35" t="s">
        <v>24</v>
      </c>
      <c r="P34" s="35" t="s">
        <v>24</v>
      </c>
      <c r="Q34" s="35" t="s">
        <v>24</v>
      </c>
      <c r="R34" s="35" t="s">
        <v>24</v>
      </c>
      <c r="S34" s="35" t="s">
        <v>24</v>
      </c>
      <c r="T34" s="35">
        <f aca="true" t="shared" si="19" ref="T34:T39">SUM(U34:Y34)</f>
        <v>0</v>
      </c>
      <c r="U34" s="35" t="s">
        <v>24</v>
      </c>
      <c r="V34" s="36" t="s">
        <v>24</v>
      </c>
      <c r="W34" s="35" t="s">
        <v>24</v>
      </c>
      <c r="X34" s="35" t="s">
        <v>24</v>
      </c>
      <c r="Y34" s="35" t="s">
        <v>24</v>
      </c>
      <c r="Z34" s="41" t="s">
        <v>24</v>
      </c>
      <c r="AA34" s="43"/>
    </row>
    <row r="35" spans="4:26" s="29" customFormat="1" ht="12">
      <c r="D35" s="30" t="s">
        <v>6</v>
      </c>
      <c r="F35" s="32">
        <f t="shared" si="16"/>
        <v>13</v>
      </c>
      <c r="G35" s="38">
        <f t="shared" si="17"/>
        <v>0</v>
      </c>
      <c r="H35" s="32">
        <f t="shared" si="17"/>
        <v>7</v>
      </c>
      <c r="I35" s="32">
        <f t="shared" si="17"/>
        <v>6</v>
      </c>
      <c r="J35" s="32">
        <f t="shared" si="17"/>
        <v>0</v>
      </c>
      <c r="K35" s="33">
        <f t="shared" si="17"/>
        <v>0</v>
      </c>
      <c r="L35" s="32">
        <f t="shared" si="17"/>
        <v>13</v>
      </c>
      <c r="M35" s="38">
        <f t="shared" si="18"/>
        <v>0</v>
      </c>
      <c r="N35" s="35" t="s">
        <v>24</v>
      </c>
      <c r="O35" s="35" t="s">
        <v>24</v>
      </c>
      <c r="P35" s="35" t="s">
        <v>24</v>
      </c>
      <c r="Q35" s="35" t="s">
        <v>24</v>
      </c>
      <c r="R35" s="35" t="s">
        <v>24</v>
      </c>
      <c r="S35" s="35" t="s">
        <v>24</v>
      </c>
      <c r="T35" s="35">
        <f t="shared" si="19"/>
        <v>13</v>
      </c>
      <c r="U35" s="36" t="s">
        <v>24</v>
      </c>
      <c r="V35" s="35">
        <v>7</v>
      </c>
      <c r="W35" s="36">
        <v>6</v>
      </c>
      <c r="X35" s="35" t="s">
        <v>24</v>
      </c>
      <c r="Y35" s="35" t="s">
        <v>24</v>
      </c>
      <c r="Z35" s="36">
        <v>13</v>
      </c>
    </row>
    <row r="36" spans="4:26" s="29" customFormat="1" ht="12">
      <c r="D36" s="30" t="s">
        <v>5</v>
      </c>
      <c r="F36" s="32">
        <f t="shared" si="16"/>
        <v>75</v>
      </c>
      <c r="G36" s="38">
        <f t="shared" si="17"/>
        <v>0</v>
      </c>
      <c r="H36" s="32">
        <f t="shared" si="17"/>
        <v>6</v>
      </c>
      <c r="I36" s="32">
        <f t="shared" si="17"/>
        <v>41</v>
      </c>
      <c r="J36" s="32">
        <f t="shared" si="17"/>
        <v>24</v>
      </c>
      <c r="K36" s="32">
        <f t="shared" si="17"/>
        <v>4</v>
      </c>
      <c r="L36" s="32">
        <f t="shared" si="17"/>
        <v>75</v>
      </c>
      <c r="M36" s="38">
        <f t="shared" si="18"/>
        <v>14</v>
      </c>
      <c r="N36" s="35" t="s">
        <v>24</v>
      </c>
      <c r="O36" s="35" t="s">
        <v>24</v>
      </c>
      <c r="P36" s="35">
        <v>2</v>
      </c>
      <c r="Q36" s="36">
        <v>8</v>
      </c>
      <c r="R36" s="35">
        <v>4</v>
      </c>
      <c r="S36" s="35">
        <v>14</v>
      </c>
      <c r="T36" s="35">
        <f t="shared" si="19"/>
        <v>61</v>
      </c>
      <c r="U36" s="35" t="s">
        <v>24</v>
      </c>
      <c r="V36" s="35">
        <v>6</v>
      </c>
      <c r="W36" s="36">
        <v>39</v>
      </c>
      <c r="X36" s="35">
        <v>16</v>
      </c>
      <c r="Y36" s="35" t="s">
        <v>24</v>
      </c>
      <c r="Z36" s="36">
        <v>61</v>
      </c>
    </row>
    <row r="37" spans="4:26" s="29" customFormat="1" ht="12">
      <c r="D37" s="30" t="s">
        <v>2</v>
      </c>
      <c r="F37" s="32">
        <f t="shared" si="16"/>
        <v>46</v>
      </c>
      <c r="G37" s="42">
        <f>SUM(N37,U37)</f>
        <v>0</v>
      </c>
      <c r="H37" s="32">
        <f>SUM(O37,V37)</f>
        <v>2</v>
      </c>
      <c r="I37" s="32">
        <f>SUM(P37,W37)</f>
        <v>18</v>
      </c>
      <c r="J37" s="32">
        <f>SUM(Q37,X37)+3</f>
        <v>22</v>
      </c>
      <c r="K37" s="32">
        <f t="shared" si="17"/>
        <v>4</v>
      </c>
      <c r="L37" s="32">
        <f>SUM(S37,Z37)+3</f>
        <v>46</v>
      </c>
      <c r="M37" s="38">
        <f t="shared" si="18"/>
        <v>2</v>
      </c>
      <c r="N37" s="35" t="s">
        <v>24</v>
      </c>
      <c r="O37" s="35" t="s">
        <v>24</v>
      </c>
      <c r="P37" s="35" t="s">
        <v>24</v>
      </c>
      <c r="Q37" s="36">
        <v>2</v>
      </c>
      <c r="R37" s="35" t="s">
        <v>24</v>
      </c>
      <c r="S37" s="36">
        <v>2</v>
      </c>
      <c r="T37" s="35">
        <f t="shared" si="19"/>
        <v>41</v>
      </c>
      <c r="U37" s="35" t="s">
        <v>24</v>
      </c>
      <c r="V37" s="35">
        <v>2</v>
      </c>
      <c r="W37" s="36">
        <v>18</v>
      </c>
      <c r="X37" s="35">
        <v>17</v>
      </c>
      <c r="Y37" s="35">
        <v>4</v>
      </c>
      <c r="Z37" s="36">
        <v>41</v>
      </c>
    </row>
    <row r="38" spans="4:26" s="29" customFormat="1" ht="12">
      <c r="D38" s="30" t="s">
        <v>3</v>
      </c>
      <c r="F38" s="32">
        <f t="shared" si="16"/>
        <v>81</v>
      </c>
      <c r="G38" s="42">
        <f>SUM(N38,U38)</f>
        <v>0</v>
      </c>
      <c r="H38" s="32">
        <f>SUM(O38,V38)</f>
        <v>0</v>
      </c>
      <c r="I38" s="32">
        <f>SUM(P38,W38)+5</f>
        <v>33</v>
      </c>
      <c r="J38" s="32">
        <f>SUM(Q38,X38)</f>
        <v>44</v>
      </c>
      <c r="K38" s="32">
        <f t="shared" si="17"/>
        <v>4</v>
      </c>
      <c r="L38" s="32">
        <f>SUM(S38,Z38)+5</f>
        <v>81</v>
      </c>
      <c r="M38" s="38">
        <f t="shared" si="18"/>
        <v>11</v>
      </c>
      <c r="N38" s="35" t="s">
        <v>24</v>
      </c>
      <c r="O38" s="35" t="s">
        <v>24</v>
      </c>
      <c r="P38" s="35" t="s">
        <v>24</v>
      </c>
      <c r="Q38" s="36">
        <v>9</v>
      </c>
      <c r="R38" s="35">
        <v>2</v>
      </c>
      <c r="S38" s="36">
        <v>11</v>
      </c>
      <c r="T38" s="35">
        <f t="shared" si="19"/>
        <v>65</v>
      </c>
      <c r="U38" s="35" t="s">
        <v>24</v>
      </c>
      <c r="V38" s="35" t="s">
        <v>24</v>
      </c>
      <c r="W38" s="36">
        <v>28</v>
      </c>
      <c r="X38" s="35">
        <v>35</v>
      </c>
      <c r="Y38" s="35">
        <v>2</v>
      </c>
      <c r="Z38" s="36">
        <v>65</v>
      </c>
    </row>
    <row r="39" spans="4:26" s="29" customFormat="1" ht="12">
      <c r="D39" s="30" t="s">
        <v>4</v>
      </c>
      <c r="F39" s="32">
        <f t="shared" si="16"/>
        <v>22</v>
      </c>
      <c r="G39" s="42">
        <f>SUM(N39,U39)</f>
        <v>0</v>
      </c>
      <c r="H39" s="33">
        <f>SUM(O39,V39)</f>
        <v>0</v>
      </c>
      <c r="I39" s="32">
        <f>SUM(P39,W39)</f>
        <v>9</v>
      </c>
      <c r="J39" s="32">
        <f>SUM(Q39,X39)</f>
        <v>7</v>
      </c>
      <c r="K39" s="32">
        <f t="shared" si="17"/>
        <v>6</v>
      </c>
      <c r="L39" s="32">
        <f t="shared" si="17"/>
        <v>22</v>
      </c>
      <c r="M39" s="38">
        <f t="shared" si="18"/>
        <v>9</v>
      </c>
      <c r="N39" s="35" t="s">
        <v>24</v>
      </c>
      <c r="O39" s="35" t="s">
        <v>24</v>
      </c>
      <c r="P39" s="35" t="s">
        <v>24</v>
      </c>
      <c r="Q39" s="36">
        <v>5</v>
      </c>
      <c r="R39" s="35">
        <v>4</v>
      </c>
      <c r="S39" s="36">
        <v>9</v>
      </c>
      <c r="T39" s="35">
        <f t="shared" si="19"/>
        <v>13</v>
      </c>
      <c r="U39" s="35" t="s">
        <v>24</v>
      </c>
      <c r="V39" s="35" t="s">
        <v>24</v>
      </c>
      <c r="W39" s="35">
        <v>9</v>
      </c>
      <c r="X39" s="35">
        <v>2</v>
      </c>
      <c r="Y39" s="35">
        <v>2</v>
      </c>
      <c r="Z39" s="36">
        <v>13</v>
      </c>
    </row>
    <row r="40" spans="4:26" s="29" customFormat="1" ht="12" customHeight="1">
      <c r="D40" s="39"/>
      <c r="F40" s="35"/>
      <c r="G40" s="36"/>
      <c r="H40" s="35"/>
      <c r="I40" s="36"/>
      <c r="J40" s="35"/>
      <c r="K40" s="36"/>
      <c r="L40" s="35"/>
      <c r="M40" s="36"/>
      <c r="N40" s="35"/>
      <c r="O40" s="35"/>
      <c r="P40" s="35"/>
      <c r="Q40" s="36"/>
      <c r="R40" s="35"/>
      <c r="S40" s="36"/>
      <c r="T40" s="35"/>
      <c r="U40" s="36"/>
      <c r="V40" s="35"/>
      <c r="W40" s="36"/>
      <c r="X40" s="35"/>
      <c r="Y40" s="35"/>
      <c r="Z40" s="36"/>
    </row>
    <row r="41" spans="3:26" s="29" customFormat="1" ht="12">
      <c r="C41" s="39" t="s">
        <v>8</v>
      </c>
      <c r="F41" s="35"/>
      <c r="G41" s="36"/>
      <c r="H41" s="35"/>
      <c r="I41" s="36"/>
      <c r="J41" s="35"/>
      <c r="K41" s="36"/>
      <c r="L41" s="35"/>
      <c r="M41" s="36"/>
      <c r="N41" s="35"/>
      <c r="O41" s="35"/>
      <c r="P41" s="35"/>
      <c r="Q41" s="36"/>
      <c r="R41" s="35"/>
      <c r="S41" s="36"/>
      <c r="T41" s="35"/>
      <c r="U41" s="36"/>
      <c r="V41" s="35"/>
      <c r="W41" s="36"/>
      <c r="X41" s="35"/>
      <c r="Y41" s="35"/>
      <c r="Z41" s="36"/>
    </row>
    <row r="42" spans="4:27" s="29" customFormat="1" ht="12">
      <c r="D42" s="30" t="s">
        <v>9</v>
      </c>
      <c r="F42" s="32">
        <f>SUM(G42:K42)</f>
        <v>9</v>
      </c>
      <c r="G42" s="32">
        <f>SUM(G46,G50,G54)</f>
        <v>0</v>
      </c>
      <c r="H42" s="32">
        <f>SUM(H46,H50,H54)</f>
        <v>3</v>
      </c>
      <c r="I42" s="32">
        <f>SUM(I46,I50,I54)</f>
        <v>6</v>
      </c>
      <c r="J42" s="33">
        <f>SUM(J46,J50,J54)</f>
        <v>0</v>
      </c>
      <c r="K42" s="33">
        <f>SUM(K46,K50,K54)</f>
        <v>0</v>
      </c>
      <c r="L42" s="32">
        <f>SUM(S42,Z42)</f>
        <v>9</v>
      </c>
      <c r="M42" s="38">
        <f>SUM(N42:R42)</f>
        <v>0</v>
      </c>
      <c r="N42" s="40">
        <f>SUM(N46,N50,N54)</f>
        <v>0</v>
      </c>
      <c r="O42" s="40">
        <f>SUM(O46,O50,O54)</f>
        <v>0</v>
      </c>
      <c r="P42" s="40">
        <f>SUM(P46,P50,P54)</f>
        <v>0</v>
      </c>
      <c r="Q42" s="40">
        <f>SUM(Q46,Q50,Q54)</f>
        <v>0</v>
      </c>
      <c r="R42" s="40">
        <f>SUM(R46,R50,R54)</f>
        <v>0</v>
      </c>
      <c r="S42" s="35" t="s">
        <v>24</v>
      </c>
      <c r="T42" s="35">
        <f>SUM(U42:Y42)</f>
        <v>9</v>
      </c>
      <c r="U42" s="36" t="s">
        <v>24</v>
      </c>
      <c r="V42" s="35">
        <f>SUM(V46,V50,V54)</f>
        <v>3</v>
      </c>
      <c r="W42" s="35">
        <f>SUM(W46,W50,W54)</f>
        <v>6</v>
      </c>
      <c r="X42" s="35">
        <f>SUM(X46,X50,X54)</f>
        <v>0</v>
      </c>
      <c r="Y42" s="35">
        <f>SUM(Y46,Y50,Y54)</f>
        <v>0</v>
      </c>
      <c r="Z42" s="41">
        <f>SUM(Z46,Z50,Z54)</f>
        <v>9</v>
      </c>
      <c r="AA42" s="43"/>
    </row>
    <row r="43" spans="6:26" s="29" customFormat="1" ht="12" customHeight="1">
      <c r="F43" s="32"/>
      <c r="G43" s="38"/>
      <c r="H43" s="32"/>
      <c r="I43" s="38"/>
      <c r="J43" s="32"/>
      <c r="K43" s="38"/>
      <c r="L43" s="32"/>
      <c r="M43" s="38"/>
      <c r="N43" s="35"/>
      <c r="O43" s="35"/>
      <c r="P43" s="35"/>
      <c r="Q43" s="36"/>
      <c r="R43" s="35"/>
      <c r="S43" s="36"/>
      <c r="T43" s="35"/>
      <c r="U43" s="36"/>
      <c r="V43" s="35"/>
      <c r="W43" s="36"/>
      <c r="X43" s="35"/>
      <c r="Y43" s="35"/>
      <c r="Z43" s="36"/>
    </row>
    <row r="44" spans="3:26" s="29" customFormat="1" ht="12">
      <c r="C44" s="53" t="s">
        <v>10</v>
      </c>
      <c r="D44" s="53"/>
      <c r="F44" s="32">
        <f>SUM(G44:K44)</f>
        <v>124</v>
      </c>
      <c r="G44" s="32">
        <f>SUM(N44,U44)</f>
        <v>0</v>
      </c>
      <c r="H44" s="32">
        <f>SUM(O44,V44)</f>
        <v>2</v>
      </c>
      <c r="I44" s="32">
        <f>SUM(P44,W44)+2</f>
        <v>58</v>
      </c>
      <c r="J44" s="32">
        <f>SUM(Q44,X44)</f>
        <v>50</v>
      </c>
      <c r="K44" s="32">
        <f>SUM(R44,Y44)</f>
        <v>14</v>
      </c>
      <c r="L44" s="32">
        <f>SUM(S44,Z44)+2</f>
        <v>124</v>
      </c>
      <c r="M44" s="38">
        <f>SUM(N44:R44)</f>
        <v>22</v>
      </c>
      <c r="N44" s="35" t="s">
        <v>24</v>
      </c>
      <c r="O44" s="35" t="s">
        <v>24</v>
      </c>
      <c r="P44" s="35">
        <v>2</v>
      </c>
      <c r="Q44" s="36">
        <v>14</v>
      </c>
      <c r="R44" s="35">
        <v>6</v>
      </c>
      <c r="S44" s="36">
        <v>22</v>
      </c>
      <c r="T44" s="35">
        <f>SUM(U44:Y44)</f>
        <v>100</v>
      </c>
      <c r="U44" s="36" t="s">
        <v>24</v>
      </c>
      <c r="V44" s="35">
        <v>2</v>
      </c>
      <c r="W44" s="36">
        <v>54</v>
      </c>
      <c r="X44" s="35">
        <v>36</v>
      </c>
      <c r="Y44" s="35">
        <v>8</v>
      </c>
      <c r="Z44" s="36">
        <v>100</v>
      </c>
    </row>
    <row r="45" spans="6:26" s="29" customFormat="1" ht="12" customHeight="1">
      <c r="F45" s="32"/>
      <c r="G45" s="38"/>
      <c r="H45" s="32"/>
      <c r="I45" s="38"/>
      <c r="J45" s="32"/>
      <c r="K45" s="38"/>
      <c r="L45" s="32"/>
      <c r="M45" s="38"/>
      <c r="N45" s="35"/>
      <c r="O45" s="35"/>
      <c r="P45" s="35"/>
      <c r="Q45" s="36"/>
      <c r="R45" s="35"/>
      <c r="S45" s="36"/>
      <c r="T45" s="35"/>
      <c r="U45" s="36"/>
      <c r="V45" s="35"/>
      <c r="W45" s="36"/>
      <c r="X45" s="35"/>
      <c r="Y45" s="35"/>
      <c r="Z45" s="36"/>
    </row>
    <row r="46" spans="4:26" s="29" customFormat="1" ht="12">
      <c r="D46" s="30" t="s">
        <v>9</v>
      </c>
      <c r="F46" s="32">
        <f>SUM(G46:K46)</f>
        <v>6</v>
      </c>
      <c r="G46" s="32">
        <f aca="true" t="shared" si="20" ref="G46:L46">SUM(N46,U46)</f>
        <v>0</v>
      </c>
      <c r="H46" s="32">
        <f t="shared" si="20"/>
        <v>0</v>
      </c>
      <c r="I46" s="32">
        <f t="shared" si="20"/>
        <v>6</v>
      </c>
      <c r="J46" s="33">
        <f t="shared" si="20"/>
        <v>0</v>
      </c>
      <c r="K46" s="33">
        <f t="shared" si="20"/>
        <v>0</v>
      </c>
      <c r="L46" s="32">
        <f t="shared" si="20"/>
        <v>6</v>
      </c>
      <c r="M46" s="38">
        <f>SUM(N46:R46)</f>
        <v>0</v>
      </c>
      <c r="N46" s="35" t="s">
        <v>24</v>
      </c>
      <c r="O46" s="35" t="s">
        <v>24</v>
      </c>
      <c r="P46" s="35" t="s">
        <v>24</v>
      </c>
      <c r="Q46" s="35" t="s">
        <v>24</v>
      </c>
      <c r="R46" s="35" t="s">
        <v>24</v>
      </c>
      <c r="S46" s="35" t="s">
        <v>24</v>
      </c>
      <c r="T46" s="35">
        <f>SUM(U46:Y46)</f>
        <v>6</v>
      </c>
      <c r="U46" s="35" t="s">
        <v>24</v>
      </c>
      <c r="V46" s="36" t="s">
        <v>24</v>
      </c>
      <c r="W46" s="35">
        <v>6</v>
      </c>
      <c r="X46" s="35" t="s">
        <v>24</v>
      </c>
      <c r="Y46" s="35" t="s">
        <v>24</v>
      </c>
      <c r="Z46" s="36">
        <v>6</v>
      </c>
    </row>
    <row r="47" spans="6:26" s="29" customFormat="1" ht="12">
      <c r="F47" s="32"/>
      <c r="G47" s="38"/>
      <c r="H47" s="32"/>
      <c r="I47" s="38"/>
      <c r="J47" s="32"/>
      <c r="K47" s="38"/>
      <c r="L47" s="32"/>
      <c r="M47" s="38"/>
      <c r="N47" s="35"/>
      <c r="O47" s="35"/>
      <c r="P47" s="35"/>
      <c r="Q47" s="36"/>
      <c r="R47" s="35"/>
      <c r="S47" s="36"/>
      <c r="T47" s="35"/>
      <c r="U47" s="36"/>
      <c r="V47" s="35"/>
      <c r="W47" s="36"/>
      <c r="X47" s="35"/>
      <c r="Y47" s="35"/>
      <c r="Z47" s="36"/>
    </row>
    <row r="48" spans="3:26" s="29" customFormat="1" ht="12">
      <c r="C48" s="53" t="s">
        <v>11</v>
      </c>
      <c r="D48" s="53"/>
      <c r="F48" s="32">
        <f>SUM(G48:K48)</f>
        <v>81</v>
      </c>
      <c r="G48" s="32">
        <f>SUM(N48,U48)</f>
        <v>0</v>
      </c>
      <c r="H48" s="32">
        <f>SUM(O48,V48)</f>
        <v>9</v>
      </c>
      <c r="I48" s="32">
        <f>SUM(P48,W48)+3</f>
        <v>45</v>
      </c>
      <c r="J48" s="32">
        <f>SUM(Q48,X48)+3</f>
        <v>27</v>
      </c>
      <c r="K48" s="33">
        <f>SUM(R48,Y48)</f>
        <v>0</v>
      </c>
      <c r="L48" s="32">
        <f>SUM(S48,Z48)+6</f>
        <v>81</v>
      </c>
      <c r="M48" s="38">
        <f>SUM(N48:R48)</f>
        <v>6</v>
      </c>
      <c r="N48" s="35" t="s">
        <v>24</v>
      </c>
      <c r="O48" s="35" t="s">
        <v>24</v>
      </c>
      <c r="P48" s="35" t="s">
        <v>24</v>
      </c>
      <c r="Q48" s="36">
        <v>6</v>
      </c>
      <c r="R48" s="35" t="s">
        <v>24</v>
      </c>
      <c r="S48" s="36">
        <v>6</v>
      </c>
      <c r="T48" s="35">
        <f>SUM(U48:Y48)</f>
        <v>69</v>
      </c>
      <c r="U48" s="35" t="s">
        <v>24</v>
      </c>
      <c r="V48" s="35">
        <v>9</v>
      </c>
      <c r="W48" s="36">
        <v>42</v>
      </c>
      <c r="X48" s="35">
        <v>18</v>
      </c>
      <c r="Y48" s="35" t="s">
        <v>24</v>
      </c>
      <c r="Z48" s="36">
        <v>69</v>
      </c>
    </row>
    <row r="49" spans="6:26" s="29" customFormat="1" ht="12" customHeight="1">
      <c r="F49" s="32"/>
      <c r="G49" s="38"/>
      <c r="H49" s="32"/>
      <c r="I49" s="38"/>
      <c r="J49" s="32"/>
      <c r="K49" s="38"/>
      <c r="L49" s="32"/>
      <c r="M49" s="38"/>
      <c r="N49" s="35"/>
      <c r="O49" s="35"/>
      <c r="P49" s="35"/>
      <c r="Q49" s="36"/>
      <c r="R49" s="35"/>
      <c r="S49" s="36"/>
      <c r="T49" s="35"/>
      <c r="U49" s="36"/>
      <c r="V49" s="35"/>
      <c r="W49" s="36"/>
      <c r="X49" s="35"/>
      <c r="Y49" s="35"/>
      <c r="Z49" s="36"/>
    </row>
    <row r="50" spans="4:26" s="29" customFormat="1" ht="12">
      <c r="D50" s="30" t="s">
        <v>9</v>
      </c>
      <c r="F50" s="32">
        <f>SUM(G50:K50)</f>
        <v>3</v>
      </c>
      <c r="G50" s="32">
        <f aca="true" t="shared" si="21" ref="G50:L50">SUM(N50,U50)</f>
        <v>0</v>
      </c>
      <c r="H50" s="32">
        <f t="shared" si="21"/>
        <v>3</v>
      </c>
      <c r="I50" s="32">
        <f t="shared" si="21"/>
        <v>0</v>
      </c>
      <c r="J50" s="33">
        <f t="shared" si="21"/>
        <v>0</v>
      </c>
      <c r="K50" s="33">
        <f t="shared" si="21"/>
        <v>0</v>
      </c>
      <c r="L50" s="32">
        <f t="shared" si="21"/>
        <v>3</v>
      </c>
      <c r="M50" s="40">
        <f>SUM(N50:R50)</f>
        <v>0</v>
      </c>
      <c r="N50" s="35" t="s">
        <v>24</v>
      </c>
      <c r="O50" s="35" t="s">
        <v>24</v>
      </c>
      <c r="P50" s="35" t="s">
        <v>24</v>
      </c>
      <c r="Q50" s="35" t="s">
        <v>24</v>
      </c>
      <c r="R50" s="35" t="s">
        <v>24</v>
      </c>
      <c r="S50" s="35" t="s">
        <v>24</v>
      </c>
      <c r="T50" s="35">
        <f>SUM(U50:Y50)</f>
        <v>3</v>
      </c>
      <c r="U50" s="35" t="s">
        <v>24</v>
      </c>
      <c r="V50" s="35">
        <v>3</v>
      </c>
      <c r="W50" s="35" t="s">
        <v>24</v>
      </c>
      <c r="X50" s="35" t="s">
        <v>24</v>
      </c>
      <c r="Y50" s="35" t="s">
        <v>24</v>
      </c>
      <c r="Z50" s="36">
        <v>3</v>
      </c>
    </row>
    <row r="51" spans="6:26" s="29" customFormat="1" ht="12">
      <c r="F51" s="32"/>
      <c r="G51" s="38"/>
      <c r="H51" s="32"/>
      <c r="I51" s="38"/>
      <c r="J51" s="32"/>
      <c r="K51" s="38"/>
      <c r="L51" s="32"/>
      <c r="M51" s="38"/>
      <c r="N51" s="35"/>
      <c r="O51" s="35"/>
      <c r="P51" s="35"/>
      <c r="Q51" s="36"/>
      <c r="R51" s="35"/>
      <c r="S51" s="36"/>
      <c r="T51" s="35"/>
      <c r="U51" s="36"/>
      <c r="V51" s="35"/>
      <c r="W51" s="36"/>
      <c r="X51" s="35"/>
      <c r="Y51" s="35"/>
      <c r="Z51" s="36"/>
    </row>
    <row r="52" spans="3:26" s="29" customFormat="1" ht="12">
      <c r="C52" s="53" t="s">
        <v>20</v>
      </c>
      <c r="D52" s="53"/>
      <c r="F52" s="32">
        <f>SUM(G52:K52)</f>
        <v>32</v>
      </c>
      <c r="G52" s="40">
        <f aca="true" t="shared" si="22" ref="G52:L52">SUM(N52,U52)</f>
        <v>0</v>
      </c>
      <c r="H52" s="35">
        <f t="shared" si="22"/>
        <v>4</v>
      </c>
      <c r="I52" s="35">
        <f t="shared" si="22"/>
        <v>4</v>
      </c>
      <c r="J52" s="35">
        <f t="shared" si="22"/>
        <v>20</v>
      </c>
      <c r="K52" s="35">
        <f t="shared" si="22"/>
        <v>4</v>
      </c>
      <c r="L52" s="35">
        <f t="shared" si="22"/>
        <v>32</v>
      </c>
      <c r="M52" s="38">
        <f>SUM(N52:R52)</f>
        <v>8</v>
      </c>
      <c r="N52" s="35" t="s">
        <v>24</v>
      </c>
      <c r="O52" s="35" t="s">
        <v>24</v>
      </c>
      <c r="P52" s="35" t="s">
        <v>24</v>
      </c>
      <c r="Q52" s="36">
        <v>4</v>
      </c>
      <c r="R52" s="35">
        <v>4</v>
      </c>
      <c r="S52" s="36">
        <v>8</v>
      </c>
      <c r="T52" s="35">
        <f>SUM(U52:Y52)</f>
        <v>24</v>
      </c>
      <c r="U52" s="35" t="s">
        <v>24</v>
      </c>
      <c r="V52" s="35">
        <v>4</v>
      </c>
      <c r="W52" s="36">
        <v>4</v>
      </c>
      <c r="X52" s="35">
        <v>16</v>
      </c>
      <c r="Y52" s="35" t="s">
        <v>24</v>
      </c>
      <c r="Z52" s="36">
        <v>24</v>
      </c>
    </row>
    <row r="53" spans="6:26" s="29" customFormat="1" ht="12" customHeight="1">
      <c r="F53" s="32"/>
      <c r="G53" s="38"/>
      <c r="H53" s="32"/>
      <c r="I53" s="38"/>
      <c r="J53" s="32"/>
      <c r="K53" s="38"/>
      <c r="L53" s="32"/>
      <c r="M53" s="38"/>
      <c r="N53" s="35"/>
      <c r="O53" s="35"/>
      <c r="P53" s="35"/>
      <c r="Q53" s="36"/>
      <c r="R53" s="35"/>
      <c r="S53" s="36"/>
      <c r="T53" s="35"/>
      <c r="U53" s="36"/>
      <c r="V53" s="35"/>
      <c r="W53" s="36"/>
      <c r="X53" s="35"/>
      <c r="Y53" s="35"/>
      <c r="Z53" s="36"/>
    </row>
    <row r="54" spans="4:27" s="29" customFormat="1" ht="12">
      <c r="D54" s="30" t="s">
        <v>9</v>
      </c>
      <c r="F54" s="40">
        <f>SUM(G54:K54)</f>
        <v>0</v>
      </c>
      <c r="G54" s="40">
        <f aca="true" t="shared" si="23" ref="G54:L54">SUM(N54,U54)</f>
        <v>0</v>
      </c>
      <c r="H54" s="40">
        <f t="shared" si="23"/>
        <v>0</v>
      </c>
      <c r="I54" s="40">
        <f t="shared" si="23"/>
        <v>0</v>
      </c>
      <c r="J54" s="40">
        <f t="shared" si="23"/>
        <v>0</v>
      </c>
      <c r="K54" s="40">
        <f t="shared" si="23"/>
        <v>0</v>
      </c>
      <c r="L54" s="40">
        <f t="shared" si="23"/>
        <v>0</v>
      </c>
      <c r="M54" s="40">
        <f>SUM(N54:R54)</f>
        <v>0</v>
      </c>
      <c r="N54" s="35" t="s">
        <v>24</v>
      </c>
      <c r="O54" s="35" t="s">
        <v>24</v>
      </c>
      <c r="P54" s="35" t="s">
        <v>24</v>
      </c>
      <c r="Q54" s="35" t="s">
        <v>24</v>
      </c>
      <c r="R54" s="35" t="s">
        <v>24</v>
      </c>
      <c r="S54" s="35" t="s">
        <v>24</v>
      </c>
      <c r="T54" s="40">
        <f>SUM(U54:Z54)</f>
        <v>0</v>
      </c>
      <c r="U54" s="35" t="s">
        <v>24</v>
      </c>
      <c r="V54" s="35" t="s">
        <v>24</v>
      </c>
      <c r="W54" s="35" t="s">
        <v>24</v>
      </c>
      <c r="X54" s="35" t="s">
        <v>24</v>
      </c>
      <c r="Y54" s="35" t="s">
        <v>24</v>
      </c>
      <c r="Z54" s="41" t="s">
        <v>24</v>
      </c>
      <c r="AA54" s="43"/>
    </row>
    <row r="55" spans="6:26" s="2" customFormat="1" ht="12">
      <c r="F55" s="24"/>
      <c r="G55" s="25"/>
      <c r="H55" s="24"/>
      <c r="I55" s="25"/>
      <c r="J55" s="24"/>
      <c r="K55" s="25"/>
      <c r="L55" s="24"/>
      <c r="M55" s="25"/>
      <c r="N55" s="24"/>
      <c r="O55" s="24"/>
      <c r="P55" s="24"/>
      <c r="Q55" s="25"/>
      <c r="R55" s="24"/>
      <c r="S55" s="25"/>
      <c r="T55" s="24"/>
      <c r="U55" s="25"/>
      <c r="V55" s="24"/>
      <c r="W55" s="25"/>
      <c r="X55" s="24"/>
      <c r="Y55" s="24"/>
      <c r="Z55" s="25"/>
    </row>
    <row r="56" spans="3:26" s="2" customFormat="1" ht="12">
      <c r="C56" s="54" t="s">
        <v>12</v>
      </c>
      <c r="D56" s="54"/>
      <c r="F56" s="24">
        <f>ROUND((F32-F6)/F6,2)</f>
        <v>1.44</v>
      </c>
      <c r="G56" s="25" t="s">
        <v>24</v>
      </c>
      <c r="H56" s="24">
        <f aca="true" t="shared" si="24" ref="H56:M56">ROUND((H32-H6)/H6,2)</f>
        <v>2</v>
      </c>
      <c r="I56" s="24">
        <f t="shared" si="24"/>
        <v>1.38</v>
      </c>
      <c r="J56" s="24">
        <f t="shared" si="24"/>
        <v>1.49</v>
      </c>
      <c r="K56" s="24">
        <f t="shared" si="24"/>
        <v>1.25</v>
      </c>
      <c r="L56" s="24">
        <f t="shared" si="24"/>
        <v>1.44</v>
      </c>
      <c r="M56" s="49">
        <f t="shared" si="24"/>
        <v>1.4</v>
      </c>
      <c r="N56" s="23" t="s">
        <v>24</v>
      </c>
      <c r="O56" s="23" t="s">
        <v>24</v>
      </c>
      <c r="P56" s="49">
        <f>ROUND((P32-P6)/P6,2)</f>
        <v>1</v>
      </c>
      <c r="Q56" s="49">
        <f>ROUND((Q32-Q6)/Q6,2)</f>
        <v>1.4</v>
      </c>
      <c r="R56" s="49">
        <f>ROUND((R32-R6)/R6,2)</f>
        <v>1.5</v>
      </c>
      <c r="S56" s="49">
        <f>ROUND((S32-S6)/S6,2)</f>
        <v>1.4</v>
      </c>
      <c r="T56" s="49">
        <f>ROUND((T32-T6)/T6,2)</f>
        <v>1.44</v>
      </c>
      <c r="U56" s="25" t="s">
        <v>24</v>
      </c>
      <c r="V56" s="49">
        <f>ROUND((V32-V6)/V6,2)</f>
        <v>2</v>
      </c>
      <c r="W56" s="49">
        <f>ROUND((W32-W6)/W6,2)</f>
        <v>1.38</v>
      </c>
      <c r="X56" s="49">
        <f>ROUND((X32-X6)/X6,2)</f>
        <v>1.5</v>
      </c>
      <c r="Y56" s="49">
        <f>ROUND((Y32-Y6)/Y6,2)</f>
        <v>1</v>
      </c>
      <c r="Z56" s="50">
        <f>ROUND((Z32-Z6)/Z6,2)</f>
        <v>1.44</v>
      </c>
    </row>
    <row r="57" spans="1:26" s="2" customFormat="1" ht="12.75" thickBot="1">
      <c r="A57" s="4"/>
      <c r="B57" s="4"/>
      <c r="C57" s="4"/>
      <c r="D57" s="4"/>
      <c r="E57" s="4"/>
      <c r="F57" s="51"/>
      <c r="G57" s="4"/>
      <c r="H57" s="51"/>
      <c r="I57" s="4"/>
      <c r="J57" s="51"/>
      <c r="K57" s="4"/>
      <c r="L57" s="51"/>
      <c r="M57" s="4"/>
      <c r="N57" s="51"/>
      <c r="O57" s="51"/>
      <c r="P57" s="51"/>
      <c r="Q57" s="4"/>
      <c r="R57" s="51"/>
      <c r="S57" s="4"/>
      <c r="T57" s="51"/>
      <c r="U57" s="4"/>
      <c r="V57" s="51"/>
      <c r="W57" s="4"/>
      <c r="X57" s="51"/>
      <c r="Y57" s="51"/>
      <c r="Z57" s="4"/>
    </row>
    <row r="58" s="2" customFormat="1" ht="12">
      <c r="B58" s="52" t="s">
        <v>30</v>
      </c>
    </row>
    <row r="59" s="2" customFormat="1" ht="12">
      <c r="B59" s="52"/>
    </row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</sheetData>
  <sheetProtection/>
  <mergeCells count="11">
    <mergeCell ref="C26:D26"/>
    <mergeCell ref="B32:D32"/>
    <mergeCell ref="C44:D44"/>
    <mergeCell ref="C48:D48"/>
    <mergeCell ref="C52:D52"/>
    <mergeCell ref="C56:D56"/>
    <mergeCell ref="B3:D3"/>
    <mergeCell ref="B4:D4"/>
    <mergeCell ref="B6:D6"/>
    <mergeCell ref="C18:D18"/>
    <mergeCell ref="C22:D22"/>
  </mergeCells>
  <printOptions/>
  <pageMargins left="0.7874015748031497" right="0.5905511811023623" top="0.984251968503937" bottom="0.984251968503937" header="0.5118110236220472" footer="0.5118110236220472"/>
  <pageSetup firstPageNumber="71" useFirstPageNumber="1" horizontalDpi="600" verticalDpi="600" orientation="portrait" pageOrder="overThenDown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2023-08-01T23:52:44Z</cp:lastPrinted>
  <dcterms:created xsi:type="dcterms:W3CDTF">1997-01-08T22:48:59Z</dcterms:created>
  <dcterms:modified xsi:type="dcterms:W3CDTF">2023-08-02T23:42:20Z</dcterms:modified>
  <cp:category/>
  <cp:version/>
  <cp:contentType/>
  <cp:contentStatus/>
</cp:coreProperties>
</file>